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Copy of Sheet3" sheetId="2" r:id="rId4"/>
    <sheet state="visible" name="Copy of Sheet2" sheetId="3" r:id="rId5"/>
    <sheet state="visible" name="Sheet2" sheetId="4" r:id="rId6"/>
    <sheet state="visible" name="Sheet4" sheetId="5" r:id="rId7"/>
    <sheet state="visible" name="Sheet3" sheetId="6" r:id="rId8"/>
  </sheets>
  <definedNames/>
  <calcPr/>
</workbook>
</file>

<file path=xl/sharedStrings.xml><?xml version="1.0" encoding="utf-8"?>
<sst xmlns="http://schemas.openxmlformats.org/spreadsheetml/2006/main" count="1984" uniqueCount="756">
  <si>
    <t>Volume</t>
  </si>
  <si>
    <t>Reactions X80</t>
  </si>
  <si>
    <t>Reaction_Components</t>
  </si>
  <si>
    <t>Final Concentration</t>
  </si>
  <si>
    <t>Reactions X116</t>
  </si>
  <si>
    <t xml:space="preserve">Ssofast Evagreen MM </t>
  </si>
  <si>
    <t>2x Apex Red</t>
  </si>
  <si>
    <t>FWD Primer</t>
  </si>
  <si>
    <t>Forward Primer (10uM)</t>
  </si>
  <si>
    <t>REV Primer</t>
  </si>
  <si>
    <t>Reverse Primer (10uM)</t>
  </si>
  <si>
    <t>1:9 cDNA</t>
  </si>
  <si>
    <t>H20</t>
  </si>
  <si>
    <t>Template</t>
  </si>
  <si>
    <t>1:9 Diluation</t>
  </si>
  <si>
    <t>ul</t>
  </si>
  <si>
    <t>cDNA</t>
  </si>
  <si>
    <t>Nuclease free H20</t>
  </si>
  <si>
    <t>PCR H2O</t>
  </si>
  <si>
    <t>Primer</t>
  </si>
  <si>
    <t>DNased 42215 HC1</t>
  </si>
  <si>
    <t>DNased 42215 NC1</t>
  </si>
  <si>
    <t>DNased 42215 SC1</t>
  </si>
  <si>
    <t>DNased 42215 HT1 1</t>
  </si>
  <si>
    <t>DNased 42215 NT1 1</t>
  </si>
  <si>
    <t>DNased 42215 ST1 1</t>
  </si>
  <si>
    <t>DNased 42215 HC2</t>
  </si>
  <si>
    <t>DNased 42215 NC2</t>
  </si>
  <si>
    <t>DNased 42215 SC2</t>
  </si>
  <si>
    <t>DNased 42215 HT1 2</t>
  </si>
  <si>
    <t>DNased 42215 NT1 2</t>
  </si>
  <si>
    <t>DNased 42215 ST1 2</t>
  </si>
  <si>
    <t>DNased 42215 HC3</t>
  </si>
  <si>
    <t>DNased 42215 NC3</t>
  </si>
  <si>
    <t>DNased 42215 SC3</t>
  </si>
  <si>
    <t>DNased 42215 HT1 3</t>
  </si>
  <si>
    <t>DNased 42215 NT1 3</t>
  </si>
  <si>
    <t>DNased 42215 ST1 3</t>
  </si>
  <si>
    <t>DNased 42215 HC4</t>
  </si>
  <si>
    <t>DNased 42215 NC4</t>
  </si>
  <si>
    <t>DNased 42215 SC4</t>
  </si>
  <si>
    <t>DNased 42215 HT1 4</t>
  </si>
  <si>
    <t>DNased 42215 NT1 4</t>
  </si>
  <si>
    <t>DNased 42215 ST1 4</t>
  </si>
  <si>
    <t>DNased 42215 HC5</t>
  </si>
  <si>
    <t>DNased 42215 NC5</t>
  </si>
  <si>
    <t>DNased 42215 SC5</t>
  </si>
  <si>
    <t>DNased 42215 HT1 5</t>
  </si>
  <si>
    <t>DNased 42215 NT1 5</t>
  </si>
  <si>
    <t>DNased 42215 ST1 5</t>
  </si>
  <si>
    <t>DNased 42215 HC6</t>
  </si>
  <si>
    <t>DNased 42215 NC6</t>
  </si>
  <si>
    <t>DNased 42215 SC6</t>
  </si>
  <si>
    <t>DNased 42215 HT1 6</t>
  </si>
  <si>
    <t>DNased 42215 NT1 6</t>
  </si>
  <si>
    <t>DNased 42215 ST1 6</t>
  </si>
  <si>
    <t>DNased 42215 HC7</t>
  </si>
  <si>
    <t>DNased 42215 NC7</t>
  </si>
  <si>
    <t>DNased 42215 SC7</t>
  </si>
  <si>
    <t>DNased 42215 HT1 7</t>
  </si>
  <si>
    <t>DNased 42215 NT1 7</t>
  </si>
  <si>
    <t>DNased 42215 ST1 7</t>
  </si>
  <si>
    <t>DNased 42215 HC8</t>
  </si>
  <si>
    <t>DNased 42215 NC8</t>
  </si>
  <si>
    <t>DNased 42215 SC8</t>
  </si>
  <si>
    <t>DNased 42215 HT1 8</t>
  </si>
  <si>
    <t>DNased 42215 NT1 8</t>
  </si>
  <si>
    <t>DNased 42215 ST1 8</t>
  </si>
  <si>
    <t>EFG</t>
  </si>
  <si>
    <t>EF1D</t>
  </si>
  <si>
    <t>GAPDH</t>
  </si>
  <si>
    <t>Actin</t>
  </si>
  <si>
    <t>NTC</t>
  </si>
  <si>
    <t>DNased 42215 HM1 1</t>
  </si>
  <si>
    <t>DNased 42215 NM1 1</t>
  </si>
  <si>
    <t>DNased 42215 SM1 1</t>
  </si>
  <si>
    <t>DNased 42215 HM1 2</t>
  </si>
  <si>
    <t>DNased 42215 NM1 2</t>
  </si>
  <si>
    <t>DNased 42215 SM1 2</t>
  </si>
  <si>
    <t>DNased 42215 HM1 3</t>
  </si>
  <si>
    <t>DNased 42215 NM1 3</t>
  </si>
  <si>
    <t>DNased 42215 SM1 3</t>
  </si>
  <si>
    <t>DNased 42215 HM1 4</t>
  </si>
  <si>
    <t>DNased 42215 NM1 4</t>
  </si>
  <si>
    <t>DNased 42215 SM1 4</t>
  </si>
  <si>
    <t>DNased 42215 HM1 5</t>
  </si>
  <si>
    <t>DNased 42215 NM1 5</t>
  </si>
  <si>
    <t>DNased 42215 SM1 5</t>
  </si>
  <si>
    <t>DNased 42215 HM1 6</t>
  </si>
  <si>
    <t>DNased 42215 NM1 6</t>
  </si>
  <si>
    <t>DNased 42215 SM1 6</t>
  </si>
  <si>
    <t>DNased 42215 HM1 7</t>
  </si>
  <si>
    <t>DNased 42215 NM1 7</t>
  </si>
  <si>
    <t>DNased 42215 SM1 7</t>
  </si>
  <si>
    <t>DNased 42215 HM1 8</t>
  </si>
  <si>
    <t>DNased 42215 NM1 8</t>
  </si>
  <si>
    <t>DNased 42215 SM1 8</t>
  </si>
  <si>
    <t>18s_1</t>
  </si>
  <si>
    <t>18s_2</t>
  </si>
  <si>
    <t>28s_3</t>
  </si>
  <si>
    <t>18s_1_NTC</t>
  </si>
  <si>
    <t>18s_2_NTC</t>
  </si>
  <si>
    <t>28s_3_NTC</t>
  </si>
  <si>
    <t>Reactions X18</t>
  </si>
  <si>
    <t>cDNA 1:4 Dilution</t>
  </si>
  <si>
    <t>Samples</t>
  </si>
  <si>
    <t xml:space="preserve">cDNA </t>
  </si>
  <si>
    <t>Duplicate</t>
  </si>
  <si>
    <t>Final Volume</t>
  </si>
  <si>
    <t>Pipette error</t>
  </si>
  <si>
    <t>Nuclease Free H2O</t>
  </si>
  <si>
    <t>HSP70</t>
  </si>
  <si>
    <t>Gluta</t>
  </si>
  <si>
    <t>C+</t>
  </si>
  <si>
    <t xml:space="preserve">NT1 </t>
  </si>
  <si>
    <t>NT1</t>
  </si>
  <si>
    <t>HT1</t>
  </si>
  <si>
    <t>Positive</t>
  </si>
  <si>
    <t>ST1</t>
  </si>
  <si>
    <t>NC1</t>
  </si>
  <si>
    <t>HC1</t>
  </si>
  <si>
    <t>SC1</t>
  </si>
  <si>
    <t>HSP70_gigas_F</t>
  </si>
  <si>
    <t>GTTCCGATTTGTTCCGTGCC</t>
  </si>
  <si>
    <t>KK</t>
  </si>
  <si>
    <t>C.gigas</t>
  </si>
  <si>
    <t>HSP70_gigas_R</t>
  </si>
  <si>
    <t>TTGTCGCCATTTTCCTCGCT</t>
  </si>
  <si>
    <t>Gluta_F</t>
  </si>
  <si>
    <t>ATTCCCTCCCCTGATCCGTCCACCCA</t>
  </si>
  <si>
    <t>O.lurida</t>
  </si>
  <si>
    <t>Glutamine synthetase</t>
  </si>
  <si>
    <t>Gluta_R</t>
  </si>
  <si>
    <t>TGGGTGGACGGATCAGGGGAGGGAAT</t>
  </si>
  <si>
    <t>Hspb11_FWD</t>
  </si>
  <si>
    <t>ATGTTTCCTGGTCTCCGTCA</t>
  </si>
  <si>
    <t>JH</t>
  </si>
  <si>
    <t>Heat shock protein beta-11 (Hspb11) (Placental protein 25) (PP25)</t>
  </si>
  <si>
    <t>Hspb11_REV</t>
  </si>
  <si>
    <t>CATCAACGCCAGGGGAACTT</t>
  </si>
  <si>
    <t>GDF-8_FWD</t>
  </si>
  <si>
    <t>CCGTGGATGTCGCAGAAAGA</t>
  </si>
  <si>
    <t>Growth/differentiation factor 8 (GDF-8) (Myostatin) (Myostatin-1) (zfMSTN-1) (Myostatin-B)</t>
  </si>
  <si>
    <t>GDF-8_REV</t>
  </si>
  <si>
    <t>CTGCTTTCTCCGTCCCCTTT</t>
  </si>
  <si>
    <t>HSP70b_FWD</t>
  </si>
  <si>
    <t>AAGTACCTTGGGGAGCTTGC</t>
  </si>
  <si>
    <t>Heat shock 70 kDa protein 12B</t>
  </si>
  <si>
    <t>HSP70b_REV</t>
  </si>
  <si>
    <t>TCCACAGACTTTCCTCCCCA</t>
  </si>
  <si>
    <t>GRP-78_FWD</t>
  </si>
  <si>
    <t>GAGAAACCACGCAGGGAGAA</t>
  </si>
  <si>
    <t>78 kDa glucose-regulated protein (GRP-78) (Heat shock 70 kDa protein 5) (Immunoglobulin heavy chain-binding protein) (BiP)</t>
  </si>
  <si>
    <t>GRP-78_REV</t>
  </si>
  <si>
    <t>CATCAGCATCGAAGGCAACG</t>
  </si>
  <si>
    <t>CARM1_FWD</t>
  </si>
  <si>
    <t>TGGTTATCAACAGCCCCGAC</t>
  </si>
  <si>
    <t>Histone-arginine methyltransferase CARM1 (EC 2.1.1.-) (EC 2.1.1.125) (Coactivator-associated arginine methyltransferase 1) (Protein arginine N-methyltransferase 4)</t>
  </si>
  <si>
    <t>CARM1_REV</t>
  </si>
  <si>
    <t>GTTGTTGACCCCAGGAGGAG</t>
  </si>
  <si>
    <t>BMP-2_FWD</t>
  </si>
  <si>
    <t>TGAAGGAACGACCAAAGCCA</t>
  </si>
  <si>
    <t>Bone morphogenetic protein 2 (BMP-2) (Bone morphogenetic protein 2A) (BMP-2A)</t>
  </si>
  <si>
    <t>BMP-2_REV</t>
  </si>
  <si>
    <t>TCCGGTTGAAGAACCTCGTG</t>
  </si>
  <si>
    <t>PGE/EP4_FWD</t>
  </si>
  <si>
    <t>ACAGCGACGGACGATTTTCT</t>
  </si>
  <si>
    <t>Prostaglandin E2 receptor EP4 subtype (PGE receptor EP4 subtype) (PGE2 receptor EP4 subtype) (Prostanoid EP4 receptor)</t>
  </si>
  <si>
    <t>PGE/EP4_REV</t>
  </si>
  <si>
    <t>ATGGCAGACGTTACCCAACA</t>
  </si>
  <si>
    <t>CRAF1_FWD</t>
  </si>
  <si>
    <t>AGCAGGGCATCAAACTCTCC</t>
  </si>
  <si>
    <t>TNF receptor-associated factor 3 (EC 6.3.2.-) (CD40 receptor-associated factor 1) (CRAF1) (TRAFAMN)</t>
  </si>
  <si>
    <t>CRAF1_REV</t>
  </si>
  <si>
    <t>ACAAGTCGCACTGGCTACAA</t>
  </si>
  <si>
    <t>NFKBina_FWD</t>
  </si>
  <si>
    <t>GATGGCGGTGCATGTGTTAG</t>
  </si>
  <si>
    <t>NF-kappa-B inhibitor alpha (I-kappa-B-alpha) (IkB-alpha) (IkappaBalpha) (REL-associated protein pp40)</t>
  </si>
  <si>
    <t>NFKBina_REV</t>
  </si>
  <si>
    <t>CGAGGAGAACCTTGTGCAGT</t>
  </si>
  <si>
    <t>PGRP-S_FWD</t>
  </si>
  <si>
    <t>GAGACTTCACCTCGCACCAA</t>
  </si>
  <si>
    <t>Peptidoglycan recognition protein 1 (Peptidoglycan recognition protein short) (PGRP-S)</t>
  </si>
  <si>
    <t>PGRP-S_REV</t>
  </si>
  <si>
    <t>AACTGGTTTGCCCGACATCA</t>
  </si>
  <si>
    <t>TLR2.1_FWD</t>
  </si>
  <si>
    <t>ACAAAGATTCCACCCGGCAA</t>
  </si>
  <si>
    <t>Toll-like receptor 2 type-1</t>
  </si>
  <si>
    <t>TLR2.1_REV</t>
  </si>
  <si>
    <t>ACACCAACGACAGGAAGTGG</t>
  </si>
  <si>
    <t>GDF-8b_FWD</t>
  </si>
  <si>
    <t>AACTGATTCTGCTCGTCGCA</t>
  </si>
  <si>
    <t>Growth/differentiation factor 8 (GDF-8) (Myostatin)</t>
  </si>
  <si>
    <t>GDF-8b_REV</t>
  </si>
  <si>
    <t>TGTTCTTCCACCCACCACTG</t>
  </si>
  <si>
    <t>HSP70c_FWD</t>
  </si>
  <si>
    <t>AGGAAAGGTCGGGAGAGGAA</t>
  </si>
  <si>
    <t>Heat shock 70 kDa protein 12A</t>
  </si>
  <si>
    <t>HSP70c_REV</t>
  </si>
  <si>
    <t>ACCTCGGACTTTGGACGAAC</t>
  </si>
  <si>
    <t>p29ING4_FWD</t>
  </si>
  <si>
    <t>TACCTTTGGGCTTCACCGTC</t>
  </si>
  <si>
    <t>Inhibitor of growth protein 4 (p29ING4)</t>
  </si>
  <si>
    <t>p29ING4_REV</t>
  </si>
  <si>
    <t>GTCCATCACACACCCCTCAG</t>
  </si>
  <si>
    <t>CerS2_FWD</t>
  </si>
  <si>
    <t>TTGTCGGTCTCCTCCTGCTA</t>
  </si>
  <si>
    <t>Ceramide synthase 2 (CerS2) (LAG1 longevity assurance homolog 2)</t>
  </si>
  <si>
    <t>CerS2_REV</t>
  </si>
  <si>
    <t>CCGTCTTCTGAGCCATCGTT</t>
  </si>
  <si>
    <t>GABABR1_FWD</t>
  </si>
  <si>
    <t>CCGAGGAGGACACGAAACTC</t>
  </si>
  <si>
    <t>Gamma-aminobutyric acid type B receptor subunit 1 (GABA-B receptor 1) (GABA-B-R1) (GABA-BR1) (GABABR1) (Gb1)</t>
  </si>
  <si>
    <t>GABABR1_REV</t>
  </si>
  <si>
    <t>CGGACAGGTTCTGGATTCCG</t>
  </si>
  <si>
    <t>HSP70d_FWD</t>
  </si>
  <si>
    <t>TTTGTCTCACCGGCTTTGTG</t>
  </si>
  <si>
    <t>Heat shock 70 kDa protein 6 (Heat shock 70 kDa protein B')</t>
  </si>
  <si>
    <t>HSP70d_REV</t>
  </si>
  <si>
    <t>GACATGAGACCAAAGACGCC</t>
  </si>
  <si>
    <t>THRa_FWD</t>
  </si>
  <si>
    <t>GACACTATCCTCACTCGGCG</t>
  </si>
  <si>
    <t>Thyroid hormone receptor alpha (Nuclear receptor subfamily 1 group A member 1)</t>
  </si>
  <si>
    <t>THRa_REV</t>
  </si>
  <si>
    <t>GGGTGCCGAGTAAACAAGGA</t>
  </si>
  <si>
    <t>Defensin_FWD</t>
  </si>
  <si>
    <t>TCTAGCGGAGTTTGTTGGGG</t>
  </si>
  <si>
    <t>Big defensin</t>
  </si>
  <si>
    <t>Defensin_REV</t>
  </si>
  <si>
    <t>ATGGCTGTCGGAGGAGGATT</t>
  </si>
  <si>
    <t>GRB2_FWD</t>
  </si>
  <si>
    <t>AACTTTGTCCACCCAGACGG</t>
  </si>
  <si>
    <t>Growth factor receptor-bound protein 2 (Adapter protein GRB2) (Protein Ash) (SH2/SH3 adapter GRB2)</t>
  </si>
  <si>
    <t>GRB2_REV</t>
  </si>
  <si>
    <t>CCAGTTGCAGTCCACTTCCT</t>
  </si>
  <si>
    <t>H3.3_FWD</t>
  </si>
  <si>
    <t>CACGCTCTCCTCGAATCCTC</t>
  </si>
  <si>
    <t>Histone H3.3</t>
  </si>
  <si>
    <t>H3.3_REV</t>
  </si>
  <si>
    <t>AAGTTGCCTTTCCAGCGTCT</t>
  </si>
  <si>
    <t>H2A.V_FWD</t>
  </si>
  <si>
    <t>TGCTTTCTGTGTGCCCTTCT</t>
  </si>
  <si>
    <t>Histone H2A.V (H2A.F/Z) (Fragment)</t>
  </si>
  <si>
    <t>H2A.V_REV</t>
  </si>
  <si>
    <t>TATCACACCCCGTCACTTGC</t>
  </si>
  <si>
    <t>H2A_FWD</t>
  </si>
  <si>
    <t>GCTGGGGTTTTTCTGGGTCT</t>
  </si>
  <si>
    <t>Histone H2A</t>
  </si>
  <si>
    <t>H2A_REV</t>
  </si>
  <si>
    <t>GGAACTACGCCGAGAGAGTG</t>
  </si>
  <si>
    <t>Reactions X10</t>
  </si>
  <si>
    <t>HSP70c</t>
  </si>
  <si>
    <t>P29ING</t>
  </si>
  <si>
    <t>CerS2</t>
  </si>
  <si>
    <t>GABABR</t>
  </si>
  <si>
    <t>HSP70d</t>
  </si>
  <si>
    <t>THRa</t>
  </si>
  <si>
    <t>Defensin</t>
  </si>
  <si>
    <t>GRB2</t>
  </si>
  <si>
    <t>H3.3</t>
  </si>
  <si>
    <t>H2A.V</t>
  </si>
  <si>
    <t>H2A</t>
  </si>
  <si>
    <t>Sample</t>
  </si>
  <si>
    <t>Reactions X52</t>
  </si>
  <si>
    <t>Sample ID</t>
  </si>
  <si>
    <t>Date</t>
  </si>
  <si>
    <t>ng/ul</t>
  </si>
  <si>
    <t>A260</t>
  </si>
  <si>
    <t>A280</t>
  </si>
  <si>
    <t>260/280</t>
  </si>
  <si>
    <t>260/230</t>
  </si>
  <si>
    <t>42815HM1</t>
  </si>
  <si>
    <t>42815HM2</t>
  </si>
  <si>
    <t>42815HM3</t>
  </si>
  <si>
    <t>42815HM4</t>
  </si>
  <si>
    <t>42815HM5</t>
  </si>
  <si>
    <t>42815SM1</t>
  </si>
  <si>
    <t>42815SM2</t>
  </si>
  <si>
    <t>42815SM3</t>
  </si>
  <si>
    <t>42815SM4</t>
  </si>
  <si>
    <t>42815SM5</t>
  </si>
  <si>
    <t>Reactions X16</t>
  </si>
  <si>
    <t>Time</t>
  </si>
  <si>
    <t>42715HT1</t>
  </si>
  <si>
    <t>42715HT2</t>
  </si>
  <si>
    <t>42715HT3</t>
  </si>
  <si>
    <t>42715HT4</t>
  </si>
  <si>
    <t>42715HT5</t>
  </si>
  <si>
    <t>Sybr New Plate+Sybr cDNA 60 melt 2 Read</t>
  </si>
  <si>
    <t>42715ST1</t>
  </si>
  <si>
    <t>Step</t>
  </si>
  <si>
    <t>Temperature</t>
  </si>
  <si>
    <t>42715ST2</t>
  </si>
  <si>
    <t>Initiation</t>
  </si>
  <si>
    <t>95 C</t>
  </si>
  <si>
    <t>10 min</t>
  </si>
  <si>
    <t>42715ST3</t>
  </si>
  <si>
    <t>Elongation</t>
  </si>
  <si>
    <t>30 sec</t>
  </si>
  <si>
    <t>42715ST4</t>
  </si>
  <si>
    <t>60 C</t>
  </si>
  <si>
    <t>1 min</t>
  </si>
  <si>
    <t>42715ST5</t>
  </si>
  <si>
    <t>Read</t>
  </si>
  <si>
    <t>72 C</t>
  </si>
  <si>
    <t>C</t>
  </si>
  <si>
    <t>SD</t>
  </si>
  <si>
    <t>GS</t>
  </si>
  <si>
    <t>CS</t>
  </si>
  <si>
    <t>HSP</t>
  </si>
  <si>
    <t>ACT</t>
  </si>
  <si>
    <t>Repeat Elongation 39 times</t>
  </si>
  <si>
    <t>D</t>
  </si>
  <si>
    <t>C-</t>
  </si>
  <si>
    <t>Termination</t>
  </si>
  <si>
    <t>E</t>
  </si>
  <si>
    <t>55 C</t>
  </si>
  <si>
    <t>1 sec</t>
  </si>
  <si>
    <t>F</t>
  </si>
  <si>
    <t>42715SM1</t>
  </si>
  <si>
    <t>42715HM1</t>
  </si>
  <si>
    <t>Melt Curve Manual ramp 0.2C per sec Read 0.5 C</t>
  </si>
  <si>
    <t>55 - 95 C</t>
  </si>
  <si>
    <t>G</t>
  </si>
  <si>
    <t>42715SM2</t>
  </si>
  <si>
    <t>42715HM2</t>
  </si>
  <si>
    <t>21 C</t>
  </si>
  <si>
    <t>H</t>
  </si>
  <si>
    <t>42715SM3</t>
  </si>
  <si>
    <t>42715HM3</t>
  </si>
  <si>
    <t>42715SM5</t>
  </si>
  <si>
    <t>End</t>
  </si>
  <si>
    <t>42715SM4</t>
  </si>
  <si>
    <t>42715HM4</t>
  </si>
  <si>
    <t>42715HM5</t>
  </si>
  <si>
    <t>primer</t>
  </si>
  <si>
    <t>**plate_date_ID**</t>
  </si>
  <si>
    <t>**Machine**</t>
  </si>
  <si>
    <t>**gene_target**</t>
  </si>
  <si>
    <t>**notes**</t>
  </si>
  <si>
    <t>[8262015b][8262015b]</t>
  </si>
  <si>
    <t>BioRAD CFX</t>
  </si>
  <si>
    <t>28s</t>
  </si>
  <si>
    <t>Minor amplification in NTCs, product smaller than target</t>
  </si>
  <si>
    <t>[8262015][8262015]</t>
  </si>
  <si>
    <t>Opticon 2</t>
  </si>
  <si>
    <t>Minor amplification in NTCs, product larger than target</t>
  </si>
  <si>
    <t>[8182015c][8182015c]</t>
  </si>
  <si>
    <t>EF1d</t>
  </si>
  <si>
    <t>CLEAN</t>
  </si>
  <si>
    <t>[8182015b][8182015b]</t>
  </si>
  <si>
    <t>[8182015][8182015]</t>
  </si>
  <si>
    <t>CARM</t>
  </si>
  <si>
    <t>[8152015e][8152015e]</t>
  </si>
  <si>
    <t>CRAF</t>
  </si>
  <si>
    <t>[8152015d][8152015d]</t>
  </si>
  <si>
    <t>PGRP</t>
  </si>
  <si>
    <t>[8152015c][8152015c]</t>
  </si>
  <si>
    <t>H2AV</t>
  </si>
  <si>
    <t>[8152015b][8152015b]</t>
  </si>
  <si>
    <t>Failed</t>
  </si>
  <si>
    <t>[8152015][8152015]</t>
  </si>
  <si>
    <t xml:space="preserve">Actin </t>
  </si>
  <si>
    <t>Bump in the melt curve</t>
  </si>
  <si>
    <t>[8142015f][8142015f]</t>
  </si>
  <si>
    <t>TLR</t>
  </si>
  <si>
    <t>[8142015e][8142015e]</t>
  </si>
  <si>
    <t>BMP2</t>
  </si>
  <si>
    <t>[8142015d][8142015d]</t>
  </si>
  <si>
    <t>[8142015c][8142015c]</t>
  </si>
  <si>
    <t>[8142015b][8142015b]</t>
  </si>
  <si>
    <t>[8142015][8142015]</t>
  </si>
  <si>
    <t>[8132015c][8132015c]</t>
  </si>
  <si>
    <t xml:space="preserve">Opticon 2 </t>
  </si>
  <si>
    <t>PGEEP4</t>
  </si>
  <si>
    <t>[8132015b][8132015b]</t>
  </si>
  <si>
    <t>[8132015][8132015]</t>
  </si>
  <si>
    <t>[8122015][8122015]</t>
  </si>
  <si>
    <t>[8112015][8112015]</t>
  </si>
  <si>
    <t>GRB2,PGEEP4,BMP2,EF1d</t>
  </si>
  <si>
    <t>Cross treatment check</t>
  </si>
  <si>
    <t>[8102015b][8102015b]</t>
  </si>
  <si>
    <t>[8102015][8102015]</t>
  </si>
  <si>
    <t>[852015c][852015c]</t>
  </si>
  <si>
    <t>[852015b][852015b]</t>
  </si>
  <si>
    <t>[852015][852015]</t>
  </si>
  <si>
    <t>[7292015b][7292015b]</t>
  </si>
  <si>
    <t>[7292015][7292015]</t>
  </si>
  <si>
    <t>[7282015][7282015]</t>
  </si>
  <si>
    <t>EFG, EF1d, Actin2, GAPDH</t>
  </si>
  <si>
    <t>Test of Normalizing primers</t>
  </si>
  <si>
    <t>[7242015f][7242015f]</t>
  </si>
  <si>
    <t>[7242015e][7242015e]</t>
  </si>
  <si>
    <t>[7242015d][7242015d]</t>
  </si>
  <si>
    <t>p29ING</t>
  </si>
  <si>
    <t>[7242015c][7242015c]</t>
  </si>
  <si>
    <t>2/4 NTC amped, product size larger than target</t>
  </si>
  <si>
    <t>[7242015b][7242015b]</t>
  </si>
  <si>
    <t>[7242015][7242015]</t>
  </si>
  <si>
    <t>[7232015b][7232015b]</t>
  </si>
  <si>
    <t>PGE/EP4</t>
  </si>
  <si>
    <t>[7232015][7232015]</t>
  </si>
  <si>
    <t>[7222015b][7222015b]</t>
  </si>
  <si>
    <t>HSPb11</t>
  </si>
  <si>
    <t>[7222015][7222015]</t>
  </si>
  <si>
    <t>[7202015b][7202015b]</t>
  </si>
  <si>
    <t>1/4 NTC amped, product size larger than target</t>
  </si>
  <si>
    <t>[7202015][7202015]</t>
  </si>
  <si>
    <t>3/4 NTC amped, product size equal to target</t>
  </si>
  <si>
    <t>[7172015c][7172015c]</t>
  </si>
  <si>
    <t>[7172015b][7172015b]</t>
  </si>
  <si>
    <t>[7172015][7172015]</t>
  </si>
  <si>
    <t>1/4 NTC amped, product smaller than target</t>
  </si>
  <si>
    <t>[7162015c][7162015c]</t>
  </si>
  <si>
    <t>1/4 NTC amped, product larger than target</t>
  </si>
  <si>
    <t>[7162015b][7162015b]</t>
  </si>
  <si>
    <t>4/4 NTC amped, product larger than target</t>
  </si>
  <si>
    <t>[7162015][7162015]</t>
  </si>
  <si>
    <t>2/4 NTC amped, product larger than target</t>
  </si>
  <si>
    <t>[7152015c][7152015c]</t>
  </si>
  <si>
    <t>[7152015b][7152015b]</t>
  </si>
  <si>
    <t>minor amplification in NTCs, product larger than target</t>
  </si>
  <si>
    <t>[7152015][7152015]</t>
  </si>
  <si>
    <t>[7142015b][7142015b]</t>
  </si>
  <si>
    <t>Elong</t>
  </si>
  <si>
    <t>No amplification</t>
  </si>
  <si>
    <t>[7142015][7142015]</t>
  </si>
  <si>
    <t>[7132015b][7132015b]</t>
  </si>
  <si>
    <t>[7132015][7132015]</t>
  </si>
  <si>
    <t>1/4 NTC amped, product size equal to target</t>
  </si>
  <si>
    <t>[782015b][782015b]</t>
  </si>
  <si>
    <t>4/4 NTC amped, larger product than target</t>
  </si>
  <si>
    <t>[782015][782015]</t>
  </si>
  <si>
    <t>[772015b][772015b]</t>
  </si>
  <si>
    <t>[772015][772015]</t>
  </si>
  <si>
    <t>[762015b][762015b]</t>
  </si>
  <si>
    <t>4/4 NTC amped, product smaller than target</t>
  </si>
  <si>
    <t>[762015][762015]</t>
  </si>
  <si>
    <t>[712015b][712015b]</t>
  </si>
  <si>
    <t>2/4 NTC amped, product size equal to target</t>
  </si>
  <si>
    <t>[712015][712015]</t>
  </si>
  <si>
    <t>[6302015][6302015]</t>
  </si>
  <si>
    <t>[6292015b][6292015b]</t>
  </si>
  <si>
    <t>[6292015][6292015]</t>
  </si>
  <si>
    <t>[6262015b][6262015b]</t>
  </si>
  <si>
    <t>[6262015][6262015]</t>
  </si>
  <si>
    <t>4/4 NTC amped, smaller product than target</t>
  </si>
  <si>
    <t>[6252015][6252015]</t>
  </si>
  <si>
    <t>[6232015b][6232015b]</t>
  </si>
  <si>
    <t>3/4 NTC amped, smaller product than target</t>
  </si>
  <si>
    <t>[6232015][6232015]</t>
  </si>
  <si>
    <t>2/4 NTC amped, larger product than target</t>
  </si>
  <si>
    <t>[6222015b][6222015b]</t>
  </si>
  <si>
    <t>2/4 NTC amped, smaller product than target</t>
  </si>
  <si>
    <t>[6222015][6222015]</t>
  </si>
  <si>
    <t>3/4 NTC amped, larger product than target</t>
  </si>
  <si>
    <t>[5282015][5282015]</t>
  </si>
  <si>
    <t>Primer Check 4</t>
  </si>
  <si>
    <t>Check of Primer</t>
  </si>
  <si>
    <t>[5272015b][5272015b]</t>
  </si>
  <si>
    <t>Primer Check 3</t>
  </si>
  <si>
    <t>[5272015][5272015]</t>
  </si>
  <si>
    <t>Primer Check 2</t>
  </si>
  <si>
    <t>[5262015][5262015]</t>
  </si>
  <si>
    <t xml:space="preserve">Primer Check 1 </t>
  </si>
  <si>
    <t>**GABABR**</t>
  </si>
  <si>
    <t>**PGE/EP4**</t>
  </si>
  <si>
    <t>**HSPb11**</t>
  </si>
  <si>
    <t>**BMP2**</t>
  </si>
  <si>
    <t>**PGRP**</t>
  </si>
  <si>
    <t>**HSP70**</t>
  </si>
  <si>
    <t>**H2A**</t>
  </si>
  <si>
    <t>**H2A.V**</t>
  </si>
  <si>
    <t>**H3.3**</t>
  </si>
  <si>
    <t>**TLR**</t>
  </si>
  <si>
    <t>**Actin**</t>
  </si>
  <si>
    <t>**CRAF**</t>
  </si>
  <si>
    <t>**CARM**</t>
  </si>
  <si>
    <t>**GRB2**</t>
  </si>
  <si>
    <t>**p29ING**</t>
  </si>
  <si>
    <t>**H:N C**</t>
  </si>
  <si>
    <t>X</t>
  </si>
  <si>
    <t>**H:S C**</t>
  </si>
  <si>
    <t>**N:S C**</t>
  </si>
  <si>
    <t>**H:N T**</t>
  </si>
  <si>
    <t>**H:S T**</t>
  </si>
  <si>
    <t>**N:S T**</t>
  </si>
  <si>
    <t>**H C:T**</t>
  </si>
  <si>
    <t>**N C:T**</t>
  </si>
  <si>
    <t>**S C:T**</t>
  </si>
  <si>
    <t>Vars</t>
  </si>
  <si>
    <t>CARM_HC_1</t>
  </si>
  <si>
    <t>CARM_NC_1</t>
  </si>
  <si>
    <t>CARM_SC_1</t>
  </si>
  <si>
    <t>CARM_HT_1</t>
  </si>
  <si>
    <t>CARM_NT_1</t>
  </si>
  <si>
    <t>CARM_ST_1</t>
  </si>
  <si>
    <t>CARM_NTC_1</t>
  </si>
  <si>
    <t>CARM_HC_2</t>
  </si>
  <si>
    <t>CARM_NC_2</t>
  </si>
  <si>
    <t>CARM_SC_2</t>
  </si>
  <si>
    <t>CARM_HT_2</t>
  </si>
  <si>
    <t>CARM_NT_2</t>
  </si>
  <si>
    <t>CARM_ST_2</t>
  </si>
  <si>
    <t>CARM_NTC_2</t>
  </si>
  <si>
    <t>CARM_HC_3</t>
  </si>
  <si>
    <t>CARM_NC_3</t>
  </si>
  <si>
    <t>CARM_SC_3</t>
  </si>
  <si>
    <t>CARM_HT_3</t>
  </si>
  <si>
    <t>CARM_NT_3</t>
  </si>
  <si>
    <t>CARM_ST_3</t>
  </si>
  <si>
    <t>CARM_NTC_3</t>
  </si>
  <si>
    <t>CARM_HC_4</t>
  </si>
  <si>
    <t>CARM_NC_4</t>
  </si>
  <si>
    <t>CARM_SC_4</t>
  </si>
  <si>
    <t>CARM_HT_4</t>
  </si>
  <si>
    <t>CARM_NT_4</t>
  </si>
  <si>
    <t>CARM_ST_4</t>
  </si>
  <si>
    <t>CARM_NTC_4</t>
  </si>
  <si>
    <t>CARM_HC_5</t>
  </si>
  <si>
    <t>CARM_NC_5</t>
  </si>
  <si>
    <t>CARM_SC_5</t>
  </si>
  <si>
    <t>CARM_HT_5</t>
  </si>
  <si>
    <t>CARM_NT_5</t>
  </si>
  <si>
    <t>CARM_ST_5</t>
  </si>
  <si>
    <t>CARM_HC_6</t>
  </si>
  <si>
    <t>CARM_NC_6</t>
  </si>
  <si>
    <t>CARM_SC_6</t>
  </si>
  <si>
    <t>CARM_HT_6</t>
  </si>
  <si>
    <t>CARM_NT_6</t>
  </si>
  <si>
    <t>CARM_ST_6</t>
  </si>
  <si>
    <t>CARM_HC_7</t>
  </si>
  <si>
    <t>CARM_NC_7</t>
  </si>
  <si>
    <t>CARM_SC_7</t>
  </si>
  <si>
    <t>CARM_HT_7</t>
  </si>
  <si>
    <t>CARM_NT_7</t>
  </si>
  <si>
    <t>CARM_ST_7</t>
  </si>
  <si>
    <t>CARM_HC_8</t>
  </si>
  <si>
    <t>CARM_NC_8</t>
  </si>
  <si>
    <t>CARM_SC_8</t>
  </si>
  <si>
    <t>CARM_HT_8</t>
  </si>
  <si>
    <t>CARM_NT_8</t>
  </si>
  <si>
    <t>CARM_ST_8</t>
  </si>
  <si>
    <t>sig.cpD2</t>
  </si>
  <si>
    <t>rep.diff</t>
  </si>
  <si>
    <t>CRAF_HC_1</t>
  </si>
  <si>
    <t>CRAF_NC_1</t>
  </si>
  <si>
    <t>CRAF_SC_1</t>
  </si>
  <si>
    <t>CRAF_HT_1</t>
  </si>
  <si>
    <t>CRAF_NT_1</t>
  </si>
  <si>
    <t>CRAF_ST_1</t>
  </si>
  <si>
    <t>CRAF_NTC_1</t>
  </si>
  <si>
    <t>CRAF_HC_2</t>
  </si>
  <si>
    <t>CRAF_NC_2</t>
  </si>
  <si>
    <t>CRAF_SC_2</t>
  </si>
  <si>
    <t>CRAF_HT_2</t>
  </si>
  <si>
    <t>CRAF_NT_2</t>
  </si>
  <si>
    <t>CRAF_ST_2</t>
  </si>
  <si>
    <t>CRAF_NTC_2</t>
  </si>
  <si>
    <t>CRAF_HC_3</t>
  </si>
  <si>
    <t>CRAF_NC_3</t>
  </si>
  <si>
    <t>CRAF_SC_3</t>
  </si>
  <si>
    <t>CRAF_HT_3</t>
  </si>
  <si>
    <t>CRAF_NT_3</t>
  </si>
  <si>
    <t>CRAF_ST_3</t>
  </si>
  <si>
    <t>CRAF_NTC_3</t>
  </si>
  <si>
    <t>CRAF_HC_4</t>
  </si>
  <si>
    <t>CRAF_NC_4</t>
  </si>
  <si>
    <t>CRAF_SC_4</t>
  </si>
  <si>
    <t>CRAF_HT_4</t>
  </si>
  <si>
    <t>CRAF_NT_4</t>
  </si>
  <si>
    <t>CRAF_ST_4</t>
  </si>
  <si>
    <t>CRAF_NTC_4</t>
  </si>
  <si>
    <t>CRAF_HC_5</t>
  </si>
  <si>
    <t>CRAF_NC_5</t>
  </si>
  <si>
    <t>CRAF_SC_5</t>
  </si>
  <si>
    <t>CRAF_HT_5</t>
  </si>
  <si>
    <t>CRAF_NT_5</t>
  </si>
  <si>
    <t>CRAF_ST_5</t>
  </si>
  <si>
    <t>CRAF_HC_6</t>
  </si>
  <si>
    <t>CRAF_NC_6</t>
  </si>
  <si>
    <t>CRAF_SC_6</t>
  </si>
  <si>
    <t>CRAF_HT_6</t>
  </si>
  <si>
    <t>CRAF_NT_6</t>
  </si>
  <si>
    <t>CRAF_ST_6</t>
  </si>
  <si>
    <t>CRAF_HC_7</t>
  </si>
  <si>
    <t>CRAF_NC_7</t>
  </si>
  <si>
    <t>CRAF_SC_7</t>
  </si>
  <si>
    <t>CRAF_HT_7</t>
  </si>
  <si>
    <t>CRAF_NT_7</t>
  </si>
  <si>
    <t>CRAF_ST_7</t>
  </si>
  <si>
    <t>CRAF_HC_8</t>
  </si>
  <si>
    <t>CRAF_NC_8</t>
  </si>
  <si>
    <t>CRAF_SC_8</t>
  </si>
  <si>
    <t>CRAF_HT_8</t>
  </si>
  <si>
    <t>CRAF_NT_8</t>
  </si>
  <si>
    <t>CRAF_ST_8</t>
  </si>
  <si>
    <t>NTC1</t>
  </si>
  <si>
    <t>HC2</t>
  </si>
  <si>
    <t>NC2</t>
  </si>
  <si>
    <t>SC2</t>
  </si>
  <si>
    <t>HT2</t>
  </si>
  <si>
    <t>NT2</t>
  </si>
  <si>
    <t>ST2</t>
  </si>
  <si>
    <t>NTC2</t>
  </si>
  <si>
    <t>HC3</t>
  </si>
  <si>
    <t>NC3</t>
  </si>
  <si>
    <t>SC3</t>
  </si>
  <si>
    <t>HT3</t>
  </si>
  <si>
    <t>NT3</t>
  </si>
  <si>
    <t>ST3</t>
  </si>
  <si>
    <t>NTC3</t>
  </si>
  <si>
    <t>HC4</t>
  </si>
  <si>
    <t>NC4</t>
  </si>
  <si>
    <t>SC4</t>
  </si>
  <si>
    <t>HT4</t>
  </si>
  <si>
    <t>NT4</t>
  </si>
  <si>
    <t>ST4</t>
  </si>
  <si>
    <t>NTC4</t>
  </si>
  <si>
    <t>HC5</t>
  </si>
  <si>
    <t>NC5</t>
  </si>
  <si>
    <t>SC5</t>
  </si>
  <si>
    <t>HT5</t>
  </si>
  <si>
    <t>NT5</t>
  </si>
  <si>
    <t>ST5</t>
  </si>
  <si>
    <t>HC6</t>
  </si>
  <si>
    <t>NC6</t>
  </si>
  <si>
    <t>SC6</t>
  </si>
  <si>
    <t>HT6</t>
  </si>
  <si>
    <t>NT6</t>
  </si>
  <si>
    <t>ST6</t>
  </si>
  <si>
    <t>HC7</t>
  </si>
  <si>
    <t>NC7</t>
  </si>
  <si>
    <t>SC7</t>
  </si>
  <si>
    <t>HT7</t>
  </si>
  <si>
    <t>NT7</t>
  </si>
  <si>
    <t>ST7</t>
  </si>
  <si>
    <t>HC8</t>
  </si>
  <si>
    <t>NC8</t>
  </si>
  <si>
    <t>SC8</t>
  </si>
  <si>
    <t>HT8</t>
  </si>
  <si>
    <t>NT8</t>
  </si>
  <si>
    <t>ST8</t>
  </si>
  <si>
    <t>Rep.Diff</t>
  </si>
  <si>
    <t>Actin_HC_1</t>
  </si>
  <si>
    <t>Actin_NC_1</t>
  </si>
  <si>
    <t>Actin_SC_1</t>
  </si>
  <si>
    <t>Actin_HT_1</t>
  </si>
  <si>
    <t>Actin_NT_1</t>
  </si>
  <si>
    <t>Actin_ST_1</t>
  </si>
  <si>
    <t>Actin_NTC_1</t>
  </si>
  <si>
    <t>Actin_HC_2</t>
  </si>
  <si>
    <t>Actin_NC_2</t>
  </si>
  <si>
    <t>Actin_SC_2</t>
  </si>
  <si>
    <t>Actin_HT_2</t>
  </si>
  <si>
    <t>Actin_NT_2</t>
  </si>
  <si>
    <t>Actin_ST_2</t>
  </si>
  <si>
    <t>Actin_NTC_2</t>
  </si>
  <si>
    <t>Actin_HC_3</t>
  </si>
  <si>
    <t>Actin_NC_3</t>
  </si>
  <si>
    <t>Actin_SC_3</t>
  </si>
  <si>
    <t>Actin_HT_3</t>
  </si>
  <si>
    <t>Actin_NT_3</t>
  </si>
  <si>
    <t>Actin_ST_3</t>
  </si>
  <si>
    <t>Actin_NTC_3</t>
  </si>
  <si>
    <t>Actin_HC_4</t>
  </si>
  <si>
    <t>Actin_NC_4</t>
  </si>
  <si>
    <t>Actin_SC_4</t>
  </si>
  <si>
    <t>Actin_HT_4</t>
  </si>
  <si>
    <t>Actin_NT_4</t>
  </si>
  <si>
    <t>Actin_ST_4</t>
  </si>
  <si>
    <t>Actin_NTC_4</t>
  </si>
  <si>
    <t>Actin_HC_5</t>
  </si>
  <si>
    <t>Actin_NC_5</t>
  </si>
  <si>
    <t>Actin_SC_5</t>
  </si>
  <si>
    <t>Actin_HT_5</t>
  </si>
  <si>
    <t>Actin_NT_5</t>
  </si>
  <si>
    <t>Actin_ST_5</t>
  </si>
  <si>
    <t>Actin_HC_6</t>
  </si>
  <si>
    <t>Actin_NC_6</t>
  </si>
  <si>
    <t>Actin_SC_6</t>
  </si>
  <si>
    <t>Actin_HT_6</t>
  </si>
  <si>
    <t>Actin_NT_6</t>
  </si>
  <si>
    <t>Actin_ST_6</t>
  </si>
  <si>
    <t>Actin_HC_7</t>
  </si>
  <si>
    <t>Actin_NC_7</t>
  </si>
  <si>
    <t>Actin_SC_7</t>
  </si>
  <si>
    <t>Actin_HT_7</t>
  </si>
  <si>
    <t>Actin_NT_7</t>
  </si>
  <si>
    <t>Actin_ST_7</t>
  </si>
  <si>
    <t>Actin_HC_8</t>
  </si>
  <si>
    <t>Actin_NC_8</t>
  </si>
  <si>
    <t>Actin_SC_8</t>
  </si>
  <si>
    <t>Actin_HT_8</t>
  </si>
  <si>
    <t>Actin_NT_8</t>
  </si>
  <si>
    <t>Actin_ST_8</t>
  </si>
  <si>
    <t>TLR2.1_HC_1</t>
  </si>
  <si>
    <t>TLR2.1_NC_1</t>
  </si>
  <si>
    <t>TLR2.1_SC_1</t>
  </si>
  <si>
    <t>TLR2.1_HT_1</t>
  </si>
  <si>
    <t>TLR2.1_NT_1</t>
  </si>
  <si>
    <t>TLR2.1_ST_1</t>
  </si>
  <si>
    <t>TLR2.1_NTC_1</t>
  </si>
  <si>
    <t>TLR2.1_HC_2</t>
  </si>
  <si>
    <t>TLR2.1_NC_2</t>
  </si>
  <si>
    <t>TLR2.1_SC_2</t>
  </si>
  <si>
    <t>TLR2.1_HT_2</t>
  </si>
  <si>
    <t>TLR2.1_NT_2</t>
  </si>
  <si>
    <t>TLR2.1_ST_2</t>
  </si>
  <si>
    <t>TLR2.1_NTC_2</t>
  </si>
  <si>
    <t>TLR2.1_HC_3</t>
  </si>
  <si>
    <t>TLR2.1_NC_3</t>
  </si>
  <si>
    <t>TLR2.1_SC_3</t>
  </si>
  <si>
    <t>TLR2.1_HT_3</t>
  </si>
  <si>
    <t>TLR2.1_NT_3</t>
  </si>
  <si>
    <t>TLR2.1_ST_3</t>
  </si>
  <si>
    <t>**TLR2.1_NTC_3**</t>
  </si>
  <si>
    <t>TLR2.1_HC_4</t>
  </si>
  <si>
    <t>TLR2.1_NC_4</t>
  </si>
  <si>
    <t>TLR2.1_SC_4</t>
  </si>
  <si>
    <t>TLR2.1_HT_4</t>
  </si>
  <si>
    <t>TLR2.1_NT_4</t>
  </si>
  <si>
    <t>TLR2.1_ST_4</t>
  </si>
  <si>
    <t>**TLR2.1_NTC_4**</t>
  </si>
  <si>
    <t>TLR2.1_HC_5</t>
  </si>
  <si>
    <t>TLR2.1_NC_5</t>
  </si>
  <si>
    <t>TLR2.1_SC_5</t>
  </si>
  <si>
    <t>TLR2.1_HT_5</t>
  </si>
  <si>
    <t>*TLR2.1_NT_5*</t>
  </si>
  <si>
    <t>**TLR2.1_ST_5**</t>
  </si>
  <si>
    <t>TLR2.1_HC_6</t>
  </si>
  <si>
    <t>TLR2.1_NC_6</t>
  </si>
  <si>
    <t>TLR2.1_SC_6</t>
  </si>
  <si>
    <t>**TLR2.1_HT_6**</t>
  </si>
  <si>
    <t>TLR2.1_NT_6</t>
  </si>
  <si>
    <t>TLR2.1_ST_6</t>
  </si>
  <si>
    <t>TLR2.1_HC_7</t>
  </si>
  <si>
    <t>TLR2.1_NC_7</t>
  </si>
  <si>
    <t>TLR2.1_SC_7</t>
  </si>
  <si>
    <t>**TLR2.1_HT_7**</t>
  </si>
  <si>
    <t>TLR2.1_NT_7</t>
  </si>
  <si>
    <t>TLR2.1_ST_7</t>
  </si>
  <si>
    <t>TLR2.1_HC_8</t>
  </si>
  <si>
    <t>TLR2.1_NC_8</t>
  </si>
  <si>
    <t>TLR2.1_SC_8</t>
  </si>
  <si>
    <t>TLR2.1_HT_8</t>
  </si>
  <si>
    <t>TLR2.1_NT_8</t>
  </si>
  <si>
    <t>TLR2.1_ST_8</t>
  </si>
  <si>
    <t>NA</t>
  </si>
  <si>
    <t>**TLR2.1_HT_2**</t>
  </si>
  <si>
    <t>TLR2.1_NTC_3</t>
  </si>
  <si>
    <t>TLR2.1_NTC_4</t>
  </si>
  <si>
    <t>TLR2.1_NT_5</t>
  </si>
  <si>
    <t>TLR2.1_ST_5</t>
  </si>
  <si>
    <t>TLR2.1_HT_6</t>
  </si>
  <si>
    <t>TLR2.1_HT_7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</si>
</sst>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9">
    <font>
      <sz val="10.0"/>
      <color rgb="FF000000"/>
      <name val="Arial"/>
    </font>
    <font/>
    <font>
      <b/>
      <sz val="10.0"/>
    </font>
    <font>
      <sz val="10.0"/>
    </font>
    <font>
      <sz val="10.0"/>
      <color rgb="FF2E2E2E"/>
    </font>
    <font>
      <sz val="10.0"/>
      <color rgb="FF222222"/>
    </font>
    <font>
      <sz val="11.0"/>
    </font>
    <font>
      <b/>
      <color rgb="FF333333"/>
    </font>
    <font>
      <color rgb="FF333333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6">
    <border>
      <left/>
      <right/>
      <top/>
      <bottom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/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DDDDDD"/>
      </right>
      <top/>
      <bottom style="thin">
        <color rgb="FFDDDDDD"/>
      </bottom>
    </border>
    <border>
      <left/>
      <right style="thin">
        <color rgb="FFDDDDDD"/>
      </right>
      <top/>
      <bottom style="thin">
        <color rgb="FFDDDDDD"/>
      </bottom>
    </border>
    <border>
      <left/>
      <right/>
      <top/>
      <bottom style="thin">
        <color rgb="FFDDDDDD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/>
    </xf>
    <xf borderId="2" fillId="2" fontId="2" numFmtId="0" xfId="0" applyAlignment="1" applyBorder="1" applyFont="1">
      <alignment/>
    </xf>
    <xf borderId="3" fillId="2" fontId="3" numFmtId="0" xfId="0" applyAlignment="1" applyBorder="1" applyFont="1">
      <alignment vertical="top"/>
    </xf>
    <xf borderId="4" fillId="2" fontId="3" numFmtId="0" xfId="0" applyAlignment="1" applyBorder="1" applyFont="1">
      <alignment horizontal="right" vertical="top"/>
    </xf>
    <xf borderId="4" fillId="2" fontId="3" numFmtId="0" xfId="0" applyAlignment="1" applyBorder="1" applyFont="1">
      <alignment horizontal="right" vertical="top"/>
    </xf>
    <xf borderId="5" fillId="0" fontId="3" numFmtId="0" xfId="0" applyAlignment="1" applyBorder="1" applyFont="1">
      <alignment/>
    </xf>
    <xf borderId="4" fillId="0" fontId="3" numFmtId="0" xfId="0" applyAlignment="1" applyBorder="1" applyFont="1">
      <alignment horizontal="right"/>
    </xf>
    <xf borderId="4" fillId="2" fontId="3" numFmtId="0" xfId="0" applyAlignment="1" applyBorder="1" applyFont="1">
      <alignment/>
    </xf>
    <xf borderId="0" fillId="0" fontId="3" numFmtId="0" xfId="0" applyAlignment="1" applyFont="1">
      <alignment/>
    </xf>
    <xf borderId="0" fillId="0" fontId="3" numFmtId="0" xfId="0" applyAlignment="1" applyFont="1">
      <alignment horizontal="right"/>
    </xf>
    <xf borderId="0" fillId="0" fontId="3" numFmtId="0" xfId="0" applyFont="1"/>
    <xf borderId="0" fillId="0" fontId="3" numFmtId="0" xfId="0" applyAlignment="1" applyFont="1">
      <alignment/>
    </xf>
    <xf borderId="0" fillId="0" fontId="3" numFmtId="0" xfId="0" applyAlignment="1" applyFont="1">
      <alignment/>
    </xf>
    <xf borderId="0" fillId="2" fontId="3" numFmtId="0" xfId="0" applyAlignment="1" applyFont="1">
      <alignment/>
    </xf>
    <xf borderId="0" fillId="2" fontId="4" numFmtId="0" xfId="0" applyAlignment="1" applyFont="1">
      <alignment/>
    </xf>
    <xf borderId="0" fillId="2" fontId="3" numFmtId="0" xfId="0" applyAlignment="1" applyFont="1">
      <alignment/>
    </xf>
    <xf borderId="0" fillId="2" fontId="5" numFmtId="0" xfId="0" applyAlignment="1" applyFont="1">
      <alignment/>
    </xf>
    <xf borderId="0" fillId="0" fontId="3" numFmtId="14" xfId="0" applyAlignment="1" applyFont="1" applyNumberFormat="1">
      <alignment horizontal="right"/>
    </xf>
    <xf borderId="0" fillId="0" fontId="3" numFmtId="0" xfId="0" applyAlignment="1" applyFont="1">
      <alignment horizontal="right"/>
    </xf>
    <xf borderId="0" fillId="0" fontId="6" numFmtId="0" xfId="0" applyAlignment="1" applyFont="1">
      <alignment/>
    </xf>
    <xf borderId="0" fillId="2" fontId="6" numFmtId="0" xfId="0" applyAlignment="1" applyFont="1">
      <alignment horizontal="left"/>
    </xf>
    <xf borderId="0" fillId="0" fontId="6" numFmtId="0" xfId="0" applyAlignment="1" applyFont="1">
      <alignment/>
    </xf>
    <xf borderId="0" fillId="0" fontId="6" numFmtId="14" xfId="0" applyAlignment="1" applyFont="1" applyNumberFormat="1">
      <alignment/>
    </xf>
    <xf borderId="0" fillId="0" fontId="6" numFmtId="164" xfId="0" applyAlignment="1" applyFont="1" applyNumberFormat="1">
      <alignment/>
    </xf>
    <xf borderId="1" fillId="2" fontId="7" numFmtId="0" xfId="0" applyAlignment="1" applyBorder="1" applyFont="1">
      <alignment horizontal="center"/>
    </xf>
    <xf borderId="0" fillId="2" fontId="3" numFmtId="0" xfId="0" applyAlignment="1" applyFont="1">
      <alignment horizontal="left"/>
    </xf>
    <xf borderId="1" fillId="2" fontId="8" numFmtId="0" xfId="0" applyAlignment="1" applyBorder="1" applyFont="1">
      <alignment/>
    </xf>
    <xf borderId="1" fillId="0" fontId="1" numFmtId="0" xfId="0" applyAlignment="1" applyBorder="1" applyFont="1">
      <alignment/>
    </xf>
    <xf borderId="1" fillId="2" fontId="8" numFmtId="0" xfId="0" applyBorder="1" applyFont="1"/>
    <xf borderId="1" fillId="3" fontId="8" numFmtId="0" xfId="0" applyAlignment="1" applyBorder="1" applyFill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Difference between 1st and 2nd replicate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Sheet3!$A$9</c:f>
            </c:strRef>
          </c:tx>
          <c:spPr>
            <a:solidFill>
              <a:srgbClr val="3366CC"/>
            </a:solidFill>
          </c:spPr>
          <c:cat>
            <c:strRef>
              <c:f>Sheet3!$B$8:$BA$8</c:f>
            </c:strRef>
          </c:cat>
          <c:val>
            <c:numRef>
              <c:f>Sheet3!$B$9:$BA$9</c:f>
            </c:numRef>
          </c:val>
        </c:ser>
        <c:axId val="246833472"/>
        <c:axId val="1733614041"/>
      </c:barChart>
      <c:catAx>
        <c:axId val="24683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Sample</a:t>
                </a:r>
              </a:p>
            </c:rich>
          </c:tx>
          <c:overlay val="0"/>
        </c:title>
        <c:txPr>
          <a:bodyPr/>
          <a:lstStyle/>
          <a:p>
            <a:pPr lvl="0">
              <a:defRPr sz="800">
                <a:solidFill>
                  <a:srgbClr val="222222"/>
                </a:solidFill>
              </a:defRPr>
            </a:pPr>
          </a:p>
        </c:txPr>
        <c:crossAx val="1733614041"/>
      </c:catAx>
      <c:valAx>
        <c:axId val="17336140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rep.diff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246833472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Difference between 1st and 3rd CRAF replicate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Sheet3!$A$47</c:f>
            </c:strRef>
          </c:tx>
          <c:spPr>
            <a:solidFill>
              <a:srgbClr val="3366CC"/>
            </a:solidFill>
          </c:spPr>
          <c:cat>
            <c:strRef>
              <c:f>Sheet3!$B$46:$BA$46</c:f>
            </c:strRef>
          </c:cat>
          <c:val>
            <c:numRef>
              <c:f>Sheet3!$B$47:$BA$47</c:f>
            </c:numRef>
          </c:val>
        </c:ser>
        <c:axId val="1864380865"/>
        <c:axId val="179826842"/>
      </c:barChart>
      <c:catAx>
        <c:axId val="18643808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Samples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179826842"/>
      </c:catAx>
      <c:valAx>
        <c:axId val="1798268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Rep.Diff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864380865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Difference between the 1st and 2nd replicates of Actin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Sheet3!$A$94</c:f>
            </c:strRef>
          </c:tx>
          <c:spPr>
            <a:solidFill>
              <a:srgbClr val="3366CC"/>
            </a:solidFill>
          </c:spPr>
          <c:cat>
            <c:strRef>
              <c:f>Sheet3!$B$93:$BA$93</c:f>
            </c:strRef>
          </c:cat>
          <c:val>
            <c:numRef>
              <c:f>Sheet3!$B$94:$BA$94</c:f>
            </c:numRef>
          </c:val>
        </c:ser>
        <c:axId val="1356591533"/>
        <c:axId val="1376633207"/>
      </c:barChart>
      <c:catAx>
        <c:axId val="13565915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Samples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1376633207"/>
      </c:catAx>
      <c:valAx>
        <c:axId val="13766332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Rep.Diff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356591533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Difference between 1st and 2nd replicates of TLR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Sheet3!$A$139</c:f>
            </c:strRef>
          </c:tx>
          <c:spPr>
            <a:solidFill>
              <a:srgbClr val="3366CC"/>
            </a:solidFill>
          </c:spPr>
          <c:cat>
            <c:strRef>
              <c:f>Sheet3!$B$138:$BA$138</c:f>
            </c:strRef>
          </c:cat>
          <c:val>
            <c:numRef>
              <c:f>Sheet3!$B$139:$BA$139</c:f>
            </c:numRef>
          </c:val>
        </c:ser>
        <c:axId val="656735484"/>
        <c:axId val="1362335677"/>
      </c:barChart>
      <c:catAx>
        <c:axId val="6567354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Samples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1362335677"/>
      </c:catAx>
      <c:valAx>
        <c:axId val="1362335677"/>
        <c:scaling>
          <c:orientation val="minMax"/>
          <c:max val="5.0"/>
          <c:min val="-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Rep.Diff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656735484"/>
      </c:valAx>
    </c:plotArea>
    <c:legend>
      <c:legendPos val="r"/>
      <c:overlay val="0"/>
    </c:legend>
    <c:plotVisOnly val="1"/>
  </c:chart>
</c:chartSpace>
</file>

<file path=xl/drawings/_rels/worksheet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666750</xdr:colOff>
      <xdr:row>12</xdr:row>
      <xdr:rowOff>85725</xdr:rowOff>
    </xdr:from>
    <xdr:to>
      <xdr:col>17</xdr:col>
      <xdr:colOff>504825</xdr:colOff>
      <xdr:row>34</xdr:row>
      <xdr:rowOff>114300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0</xdr:col>
      <xdr:colOff>0</xdr:colOff>
      <xdr:row>48</xdr:row>
      <xdr:rowOff>28575</xdr:rowOff>
    </xdr:from>
    <xdr:to>
      <xdr:col>17</xdr:col>
      <xdr:colOff>752475</xdr:colOff>
      <xdr:row>84</xdr:row>
      <xdr:rowOff>9525</xdr:rowOff>
    </xdr:to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0</xdr:col>
      <xdr:colOff>314325</xdr:colOff>
      <xdr:row>96</xdr:row>
      <xdr:rowOff>19050</xdr:rowOff>
    </xdr:from>
    <xdr:to>
      <xdr:col>18</xdr:col>
      <xdr:colOff>533400</xdr:colOff>
      <xdr:row>127</xdr:row>
      <xdr:rowOff>161925</xdr:rowOff>
    </xdr:to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0</xdr:col>
      <xdr:colOff>142875</xdr:colOff>
      <xdr:row>143</xdr:row>
      <xdr:rowOff>38100</xdr:rowOff>
    </xdr:from>
    <xdr:to>
      <xdr:col>18</xdr:col>
      <xdr:colOff>466725</xdr:colOff>
      <xdr:row>179</xdr:row>
      <xdr:rowOff>76200</xdr:rowOff>
    </xdr:to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0.14"/>
    <col customWidth="1" min="5" max="5" width="21.0"/>
    <col customWidth="1" min="6" max="6" width="19.86"/>
    <col customWidth="1" min="7" max="7" width="18.43"/>
    <col customWidth="1" min="8" max="8" width="21.57"/>
    <col customWidth="1" min="9" max="9" width="20.86"/>
    <col customWidth="1" min="10" max="10" width="21.14"/>
    <col customWidth="1" min="11" max="13" width="19.14"/>
  </cols>
  <sheetData>
    <row r="1">
      <c r="B1" s="1" t="s">
        <v>0</v>
      </c>
      <c r="C1" s="1" t="s">
        <v>1</v>
      </c>
      <c r="E1" s="2" t="s">
        <v>2</v>
      </c>
      <c r="F1" s="3" t="s">
        <v>0</v>
      </c>
      <c r="G1" s="3" t="s">
        <v>3</v>
      </c>
      <c r="J1" s="1" t="s">
        <v>0</v>
      </c>
      <c r="K1" s="1" t="s">
        <v>4</v>
      </c>
    </row>
    <row r="2">
      <c r="A2" s="1" t="s">
        <v>5</v>
      </c>
      <c r="B2" s="1">
        <v>10.0</v>
      </c>
      <c r="C2" t="str">
        <f t="shared" ref="C2:C4" si="1">B2*80</f>
        <v>800</v>
      </c>
      <c r="E2" s="4" t="s">
        <v>6</v>
      </c>
      <c r="F2" s="5">
        <v>12.5</v>
      </c>
      <c r="G2" s="6" t="str">
        <f t="shared" ref="G2:G5" si="2">F2*10</f>
        <v>125</v>
      </c>
      <c r="I2" s="1" t="s">
        <v>5</v>
      </c>
      <c r="J2" s="1">
        <v>10.0</v>
      </c>
      <c r="K2" t="str">
        <f t="shared" ref="K2:K4" si="3">J2*116</f>
        <v>1160</v>
      </c>
    </row>
    <row r="3">
      <c r="A3" s="1" t="s">
        <v>7</v>
      </c>
      <c r="B3" s="1">
        <v>0.5</v>
      </c>
      <c r="C3" t="str">
        <f t="shared" si="1"/>
        <v>40</v>
      </c>
      <c r="E3" s="4" t="s">
        <v>8</v>
      </c>
      <c r="F3" s="5">
        <v>0.5</v>
      </c>
      <c r="G3" s="6" t="str">
        <f t="shared" si="2"/>
        <v>5</v>
      </c>
      <c r="I3" s="1" t="s">
        <v>7</v>
      </c>
      <c r="J3" s="1">
        <v>0.5</v>
      </c>
      <c r="K3" t="str">
        <f t="shared" si="3"/>
        <v>58</v>
      </c>
    </row>
    <row r="4">
      <c r="A4" s="1" t="s">
        <v>9</v>
      </c>
      <c r="B4" s="1">
        <v>0.5</v>
      </c>
      <c r="C4" t="str">
        <f t="shared" si="1"/>
        <v>40</v>
      </c>
      <c r="E4" s="4" t="s">
        <v>10</v>
      </c>
      <c r="F4" s="5">
        <v>0.5</v>
      </c>
      <c r="G4" s="6" t="str">
        <f t="shared" si="2"/>
        <v>5</v>
      </c>
      <c r="I4" s="1" t="s">
        <v>9</v>
      </c>
      <c r="J4" s="1">
        <v>0.5</v>
      </c>
      <c r="K4" t="str">
        <f t="shared" si="3"/>
        <v>58</v>
      </c>
    </row>
    <row r="5">
      <c r="A5" s="1" t="s">
        <v>11</v>
      </c>
      <c r="B5" s="1">
        <v>9.0</v>
      </c>
      <c r="E5" s="7" t="s">
        <v>12</v>
      </c>
      <c r="F5" s="8">
        <v>10.5</v>
      </c>
      <c r="G5" s="6" t="str">
        <f t="shared" si="2"/>
        <v>105</v>
      </c>
      <c r="I5" s="1" t="s">
        <v>11</v>
      </c>
      <c r="J5" s="1">
        <v>9.0</v>
      </c>
    </row>
    <row r="6">
      <c r="E6" s="4" t="s">
        <v>13</v>
      </c>
      <c r="F6" s="5">
        <v>1.0</v>
      </c>
      <c r="G6" s="9"/>
    </row>
    <row r="7">
      <c r="E7" s="10"/>
      <c r="F7" s="11" t="str">
        <f>sum(F2:F6)</f>
        <v>25</v>
      </c>
      <c r="G7" s="12"/>
    </row>
    <row r="8">
      <c r="A8" s="1" t="s">
        <v>14</v>
      </c>
      <c r="B8" s="1" t="s">
        <v>15</v>
      </c>
    </row>
    <row r="9">
      <c r="A9" s="1" t="s">
        <v>16</v>
      </c>
      <c r="B9" s="1">
        <v>10.0</v>
      </c>
      <c r="J9" s="1" t="s">
        <v>0</v>
      </c>
      <c r="K9" s="1" t="s">
        <v>1</v>
      </c>
    </row>
    <row r="10">
      <c r="A10" s="1" t="s">
        <v>17</v>
      </c>
      <c r="B10" s="1">
        <v>90.0</v>
      </c>
      <c r="I10" s="1" t="s">
        <v>5</v>
      </c>
      <c r="J10" s="1">
        <v>10.0</v>
      </c>
      <c r="K10" t="str">
        <f t="shared" ref="K10:K13" si="4">J10*80</f>
        <v>800</v>
      </c>
    </row>
    <row r="11">
      <c r="I11" s="1" t="s">
        <v>7</v>
      </c>
      <c r="J11" s="1">
        <v>0.5</v>
      </c>
      <c r="K11" t="str">
        <f t="shared" si="4"/>
        <v>40</v>
      </c>
    </row>
    <row r="12">
      <c r="I12" s="1" t="s">
        <v>9</v>
      </c>
      <c r="J12" s="1">
        <v>0.5</v>
      </c>
      <c r="K12" t="str">
        <f t="shared" si="4"/>
        <v>40</v>
      </c>
    </row>
    <row r="13">
      <c r="I13" s="1" t="s">
        <v>18</v>
      </c>
      <c r="J13" s="1">
        <v>5.0</v>
      </c>
      <c r="K13" t="str">
        <f t="shared" si="4"/>
        <v>400</v>
      </c>
    </row>
    <row r="14">
      <c r="I14" s="1" t="s">
        <v>11</v>
      </c>
      <c r="J14" s="1">
        <v>4.0</v>
      </c>
    </row>
    <row r="19">
      <c r="C19" s="1"/>
      <c r="D19" s="1"/>
    </row>
    <row r="20">
      <c r="B20" s="1"/>
      <c r="C20" s="1"/>
      <c r="D20" s="1"/>
    </row>
    <row r="24">
      <c r="C24" s="1" t="s">
        <v>19</v>
      </c>
      <c r="D24" s="1" t="s">
        <v>17</v>
      </c>
    </row>
    <row r="25">
      <c r="B25" s="1" t="s">
        <v>15</v>
      </c>
      <c r="C25" s="1">
        <v>10.0</v>
      </c>
      <c r="D25" s="1">
        <v>90.0</v>
      </c>
      <c r="J25" s="13"/>
    </row>
    <row r="28">
      <c r="E28" s="1">
        <v>1.0</v>
      </c>
      <c r="F28" s="1">
        <v>2.0</v>
      </c>
      <c r="G28" s="1">
        <v>3.0</v>
      </c>
      <c r="H28" s="1">
        <v>4.0</v>
      </c>
      <c r="I28" s="1">
        <v>5.0</v>
      </c>
      <c r="J28" s="1">
        <v>6.0</v>
      </c>
      <c r="K28" s="1">
        <v>7.0</v>
      </c>
      <c r="L28" s="1">
        <v>8.0</v>
      </c>
      <c r="M28" s="1">
        <v>9.0</v>
      </c>
      <c r="N28" s="1">
        <v>10.0</v>
      </c>
      <c r="O28" s="1">
        <v>11.0</v>
      </c>
      <c r="P28" s="1">
        <v>12.0</v>
      </c>
    </row>
    <row r="29">
      <c r="E29" s="13" t="s">
        <v>20</v>
      </c>
      <c r="F29" s="13" t="s">
        <v>21</v>
      </c>
      <c r="G29" s="13" t="s">
        <v>22</v>
      </c>
      <c r="H29" s="13" t="s">
        <v>23</v>
      </c>
      <c r="I29" s="13" t="s">
        <v>24</v>
      </c>
      <c r="J29" s="13" t="s">
        <v>25</v>
      </c>
      <c r="K29" s="13" t="s">
        <v>20</v>
      </c>
      <c r="L29" s="13" t="s">
        <v>21</v>
      </c>
      <c r="M29" s="13" t="s">
        <v>22</v>
      </c>
      <c r="N29" s="13" t="s">
        <v>23</v>
      </c>
      <c r="O29" s="13" t="s">
        <v>24</v>
      </c>
      <c r="P29" s="13" t="s">
        <v>25</v>
      </c>
    </row>
    <row r="30">
      <c r="E30" s="13" t="s">
        <v>26</v>
      </c>
      <c r="F30" s="13" t="s">
        <v>27</v>
      </c>
      <c r="G30" s="13" t="s">
        <v>28</v>
      </c>
      <c r="H30" s="13" t="s">
        <v>29</v>
      </c>
      <c r="I30" s="13" t="s">
        <v>30</v>
      </c>
      <c r="J30" s="13" t="s">
        <v>31</v>
      </c>
      <c r="K30" s="13" t="s">
        <v>26</v>
      </c>
      <c r="L30" s="13" t="s">
        <v>27</v>
      </c>
      <c r="M30" s="13" t="s">
        <v>28</v>
      </c>
      <c r="N30" s="13" t="s">
        <v>29</v>
      </c>
      <c r="O30" s="13" t="s">
        <v>30</v>
      </c>
      <c r="P30" s="13" t="s">
        <v>31</v>
      </c>
    </row>
    <row r="31">
      <c r="E31" s="13" t="s">
        <v>32</v>
      </c>
      <c r="F31" s="13" t="s">
        <v>33</v>
      </c>
      <c r="G31" s="13" t="s">
        <v>34</v>
      </c>
      <c r="H31" s="13" t="s">
        <v>35</v>
      </c>
      <c r="I31" s="13" t="s">
        <v>36</v>
      </c>
      <c r="J31" s="13" t="s">
        <v>37</v>
      </c>
      <c r="K31" s="13" t="s">
        <v>32</v>
      </c>
      <c r="L31" s="13" t="s">
        <v>33</v>
      </c>
      <c r="M31" s="13" t="s">
        <v>34</v>
      </c>
      <c r="N31" s="13" t="s">
        <v>35</v>
      </c>
      <c r="O31" s="13" t="s">
        <v>36</v>
      </c>
      <c r="P31" s="13" t="s">
        <v>37</v>
      </c>
    </row>
    <row r="32">
      <c r="E32" s="13" t="s">
        <v>38</v>
      </c>
      <c r="F32" s="13" t="s">
        <v>39</v>
      </c>
      <c r="G32" s="13" t="s">
        <v>40</v>
      </c>
      <c r="H32" s="13" t="s">
        <v>41</v>
      </c>
      <c r="I32" s="13" t="s">
        <v>42</v>
      </c>
      <c r="J32" s="13" t="s">
        <v>43</v>
      </c>
      <c r="K32" s="13" t="s">
        <v>38</v>
      </c>
      <c r="L32" s="13" t="s">
        <v>39</v>
      </c>
      <c r="M32" s="13" t="s">
        <v>40</v>
      </c>
      <c r="N32" s="13" t="s">
        <v>41</v>
      </c>
      <c r="O32" s="13" t="s">
        <v>42</v>
      </c>
      <c r="P32" s="13" t="s">
        <v>43</v>
      </c>
    </row>
    <row r="33">
      <c r="E33" s="13" t="s">
        <v>44</v>
      </c>
      <c r="F33" s="13" t="s">
        <v>45</v>
      </c>
      <c r="G33" s="13" t="s">
        <v>46</v>
      </c>
      <c r="H33" s="13" t="s">
        <v>47</v>
      </c>
      <c r="I33" s="13" t="s">
        <v>48</v>
      </c>
      <c r="J33" s="13" t="s">
        <v>49</v>
      </c>
      <c r="K33" s="13" t="s">
        <v>44</v>
      </c>
      <c r="L33" s="13" t="s">
        <v>45</v>
      </c>
      <c r="M33" s="13" t="s">
        <v>46</v>
      </c>
      <c r="N33" s="13" t="s">
        <v>47</v>
      </c>
      <c r="O33" s="13" t="s">
        <v>48</v>
      </c>
      <c r="P33" s="13" t="s">
        <v>49</v>
      </c>
    </row>
    <row r="34">
      <c r="E34" s="13" t="s">
        <v>50</v>
      </c>
      <c r="F34" s="13" t="s">
        <v>51</v>
      </c>
      <c r="G34" s="13" t="s">
        <v>52</v>
      </c>
      <c r="H34" s="13" t="s">
        <v>53</v>
      </c>
      <c r="I34" s="13" t="s">
        <v>54</v>
      </c>
      <c r="J34" s="13" t="s">
        <v>55</v>
      </c>
      <c r="K34" s="13" t="s">
        <v>50</v>
      </c>
      <c r="L34" s="13" t="s">
        <v>51</v>
      </c>
      <c r="M34" s="13" t="s">
        <v>52</v>
      </c>
      <c r="N34" s="13" t="s">
        <v>53</v>
      </c>
      <c r="O34" s="13" t="s">
        <v>54</v>
      </c>
      <c r="P34" s="13" t="s">
        <v>55</v>
      </c>
    </row>
    <row r="35">
      <c r="E35" s="13" t="s">
        <v>56</v>
      </c>
      <c r="F35" s="13" t="s">
        <v>57</v>
      </c>
      <c r="G35" s="13" t="s">
        <v>58</v>
      </c>
      <c r="H35" s="13" t="s">
        <v>59</v>
      </c>
      <c r="I35" s="13" t="s">
        <v>60</v>
      </c>
      <c r="J35" s="13" t="s">
        <v>61</v>
      </c>
      <c r="K35" s="13" t="s">
        <v>56</v>
      </c>
      <c r="L35" s="13" t="s">
        <v>57</v>
      </c>
      <c r="M35" s="13" t="s">
        <v>58</v>
      </c>
      <c r="N35" s="13" t="s">
        <v>59</v>
      </c>
      <c r="O35" s="13" t="s">
        <v>60</v>
      </c>
      <c r="P35" s="13" t="s">
        <v>61</v>
      </c>
    </row>
    <row r="36">
      <c r="E36" s="13" t="s">
        <v>62</v>
      </c>
      <c r="F36" s="13" t="s">
        <v>63</v>
      </c>
      <c r="G36" s="13" t="s">
        <v>64</v>
      </c>
      <c r="H36" s="13" t="s">
        <v>65</v>
      </c>
      <c r="I36" s="13" t="s">
        <v>66</v>
      </c>
      <c r="J36" s="13" t="s">
        <v>67</v>
      </c>
      <c r="K36" s="13" t="s">
        <v>62</v>
      </c>
      <c r="L36" s="13" t="s">
        <v>63</v>
      </c>
      <c r="M36" s="13" t="s">
        <v>64</v>
      </c>
      <c r="N36" s="13" t="s">
        <v>65</v>
      </c>
      <c r="O36" s="13" t="s">
        <v>66</v>
      </c>
      <c r="P36" s="13" t="s">
        <v>67</v>
      </c>
    </row>
    <row r="37">
      <c r="E37" s="13"/>
    </row>
    <row r="38">
      <c r="E38" s="13"/>
    </row>
    <row r="39">
      <c r="E39" s="14" t="s">
        <v>68</v>
      </c>
      <c r="F39" s="1" t="s">
        <v>69</v>
      </c>
      <c r="G39" s="1" t="s">
        <v>70</v>
      </c>
      <c r="H39" s="1" t="s">
        <v>71</v>
      </c>
    </row>
    <row r="40">
      <c r="E40" s="1">
        <v>1.0</v>
      </c>
      <c r="F40" s="1">
        <v>2.0</v>
      </c>
      <c r="G40" s="1">
        <v>3.0</v>
      </c>
      <c r="H40" s="1">
        <v>4.0</v>
      </c>
      <c r="I40" s="1"/>
      <c r="J40" s="1"/>
      <c r="K40" s="1"/>
    </row>
    <row r="41">
      <c r="E41" s="1" t="s">
        <v>72</v>
      </c>
      <c r="F41" s="1" t="s">
        <v>72</v>
      </c>
      <c r="G41" s="1" t="s">
        <v>72</v>
      </c>
      <c r="H41" s="1" t="s">
        <v>72</v>
      </c>
      <c r="I41" s="13"/>
      <c r="J41" s="13"/>
      <c r="K41" s="1"/>
    </row>
    <row r="42">
      <c r="E42" s="13" t="s">
        <v>62</v>
      </c>
      <c r="F42" s="13" t="s">
        <v>56</v>
      </c>
      <c r="G42" s="13" t="s">
        <v>50</v>
      </c>
      <c r="H42" s="13" t="s">
        <v>44</v>
      </c>
      <c r="I42" s="13"/>
      <c r="J42" s="13"/>
      <c r="K42" s="1"/>
    </row>
    <row r="43">
      <c r="E43" s="13" t="s">
        <v>63</v>
      </c>
      <c r="F43" s="13" t="s">
        <v>57</v>
      </c>
      <c r="G43" s="13" t="s">
        <v>51</v>
      </c>
      <c r="H43" s="13" t="s">
        <v>45</v>
      </c>
      <c r="I43" s="13"/>
      <c r="J43" s="13"/>
      <c r="K43" s="1"/>
    </row>
    <row r="44">
      <c r="E44" s="13" t="s">
        <v>64</v>
      </c>
      <c r="F44" s="13" t="s">
        <v>58</v>
      </c>
      <c r="G44" s="13" t="s">
        <v>52</v>
      </c>
      <c r="H44" s="13" t="s">
        <v>46</v>
      </c>
      <c r="I44" s="13"/>
      <c r="J44" s="13"/>
      <c r="K44" s="1"/>
    </row>
    <row r="45">
      <c r="E45" s="13" t="s">
        <v>65</v>
      </c>
      <c r="F45" s="13" t="s">
        <v>59</v>
      </c>
      <c r="G45" s="13" t="s">
        <v>53</v>
      </c>
      <c r="H45" s="13" t="s">
        <v>47</v>
      </c>
      <c r="I45" s="13"/>
      <c r="J45" s="13"/>
    </row>
    <row r="46">
      <c r="E46" s="13" t="s">
        <v>66</v>
      </c>
      <c r="F46" s="13" t="s">
        <v>60</v>
      </c>
      <c r="G46" s="13" t="s">
        <v>54</v>
      </c>
      <c r="H46" s="13" t="s">
        <v>48</v>
      </c>
      <c r="I46" s="13"/>
      <c r="J46" s="13"/>
    </row>
    <row r="47">
      <c r="E47" s="13" t="s">
        <v>67</v>
      </c>
      <c r="F47" s="13" t="s">
        <v>61</v>
      </c>
      <c r="G47" s="13" t="s">
        <v>55</v>
      </c>
      <c r="H47" s="13" t="s">
        <v>49</v>
      </c>
      <c r="I47" s="13"/>
      <c r="J47" s="13"/>
    </row>
    <row r="48">
      <c r="E48" s="1" t="s">
        <v>72</v>
      </c>
      <c r="F48" s="1" t="s">
        <v>72</v>
      </c>
      <c r="G48" s="1" t="s">
        <v>72</v>
      </c>
      <c r="H48" s="1" t="s">
        <v>72</v>
      </c>
      <c r="I48" s="13"/>
      <c r="J48" s="13"/>
    </row>
    <row r="51">
      <c r="E51" s="1"/>
      <c r="F51" s="1"/>
      <c r="G51" s="1"/>
      <c r="H51" s="1"/>
      <c r="I51" s="1"/>
      <c r="J51" s="1"/>
    </row>
    <row r="52">
      <c r="E52" s="1">
        <v>1.0</v>
      </c>
      <c r="F52" s="1">
        <v>2.0</v>
      </c>
      <c r="G52" s="1">
        <v>3.0</v>
      </c>
      <c r="H52" s="1">
        <v>4.0</v>
      </c>
      <c r="I52" s="1">
        <v>5.0</v>
      </c>
      <c r="J52" s="1">
        <v>6.0</v>
      </c>
      <c r="K52" s="1">
        <v>7.0</v>
      </c>
      <c r="L52" s="1">
        <v>8.0</v>
      </c>
      <c r="M52" s="1">
        <v>9.0</v>
      </c>
      <c r="N52" s="1">
        <v>10.0</v>
      </c>
    </row>
    <row r="53">
      <c r="E53" s="13" t="s">
        <v>20</v>
      </c>
      <c r="F53" s="13" t="s">
        <v>21</v>
      </c>
      <c r="G53" s="13" t="s">
        <v>22</v>
      </c>
      <c r="H53" s="13" t="s">
        <v>23</v>
      </c>
      <c r="I53" s="13" t="s">
        <v>24</v>
      </c>
      <c r="J53" s="13" t="s">
        <v>25</v>
      </c>
      <c r="K53" s="13" t="s">
        <v>73</v>
      </c>
      <c r="L53" s="13" t="s">
        <v>74</v>
      </c>
      <c r="M53" s="13" t="s">
        <v>75</v>
      </c>
      <c r="N53" s="1" t="s">
        <v>72</v>
      </c>
    </row>
    <row r="54">
      <c r="E54" s="13" t="s">
        <v>26</v>
      </c>
      <c r="F54" s="13" t="s">
        <v>27</v>
      </c>
      <c r="G54" s="13" t="s">
        <v>28</v>
      </c>
      <c r="H54" s="13" t="s">
        <v>29</v>
      </c>
      <c r="I54" s="13" t="s">
        <v>30</v>
      </c>
      <c r="J54" s="13" t="s">
        <v>31</v>
      </c>
      <c r="K54" s="13" t="s">
        <v>76</v>
      </c>
      <c r="L54" s="13" t="s">
        <v>77</v>
      </c>
      <c r="M54" s="13" t="s">
        <v>78</v>
      </c>
      <c r="N54" s="1" t="s">
        <v>72</v>
      </c>
    </row>
    <row r="55">
      <c r="E55" s="13" t="s">
        <v>32</v>
      </c>
      <c r="F55" s="13" t="s">
        <v>33</v>
      </c>
      <c r="G55" s="13" t="s">
        <v>34</v>
      </c>
      <c r="H55" s="13" t="s">
        <v>35</v>
      </c>
      <c r="I55" s="13" t="s">
        <v>36</v>
      </c>
      <c r="J55" s="13" t="s">
        <v>37</v>
      </c>
      <c r="K55" s="13" t="s">
        <v>79</v>
      </c>
      <c r="L55" s="13" t="s">
        <v>80</v>
      </c>
      <c r="M55" s="13" t="s">
        <v>81</v>
      </c>
      <c r="N55" s="1" t="s">
        <v>72</v>
      </c>
    </row>
    <row r="56">
      <c r="E56" s="13" t="s">
        <v>38</v>
      </c>
      <c r="F56" s="13" t="s">
        <v>39</v>
      </c>
      <c r="G56" s="13" t="s">
        <v>40</v>
      </c>
      <c r="H56" s="13" t="s">
        <v>41</v>
      </c>
      <c r="I56" s="13" t="s">
        <v>42</v>
      </c>
      <c r="J56" s="13" t="s">
        <v>43</v>
      </c>
      <c r="K56" s="13" t="s">
        <v>82</v>
      </c>
      <c r="L56" s="13" t="s">
        <v>83</v>
      </c>
      <c r="M56" s="13" t="s">
        <v>84</v>
      </c>
      <c r="N56" s="1" t="s">
        <v>72</v>
      </c>
    </row>
    <row r="57">
      <c r="E57" s="13" t="s">
        <v>44</v>
      </c>
      <c r="F57" s="13" t="s">
        <v>45</v>
      </c>
      <c r="G57" s="13" t="s">
        <v>46</v>
      </c>
      <c r="H57" s="13" t="s">
        <v>47</v>
      </c>
      <c r="I57" s="13" t="s">
        <v>48</v>
      </c>
      <c r="J57" s="13" t="s">
        <v>49</v>
      </c>
      <c r="K57" s="13" t="s">
        <v>85</v>
      </c>
      <c r="L57" s="13" t="s">
        <v>86</v>
      </c>
      <c r="M57" s="13" t="s">
        <v>87</v>
      </c>
    </row>
    <row r="58">
      <c r="E58" s="13" t="s">
        <v>50</v>
      </c>
      <c r="F58" s="13" t="s">
        <v>51</v>
      </c>
      <c r="G58" s="13" t="s">
        <v>52</v>
      </c>
      <c r="H58" s="13" t="s">
        <v>53</v>
      </c>
      <c r="I58" s="13" t="s">
        <v>54</v>
      </c>
      <c r="J58" s="13" t="s">
        <v>55</v>
      </c>
      <c r="K58" s="13" t="s">
        <v>88</v>
      </c>
      <c r="L58" s="13" t="s">
        <v>89</v>
      </c>
      <c r="M58" s="13" t="s">
        <v>90</v>
      </c>
    </row>
    <row r="59">
      <c r="E59" s="13" t="s">
        <v>56</v>
      </c>
      <c r="F59" s="13" t="s">
        <v>57</v>
      </c>
      <c r="G59" s="13" t="s">
        <v>58</v>
      </c>
      <c r="H59" s="13" t="s">
        <v>59</v>
      </c>
      <c r="I59" s="13" t="s">
        <v>60</v>
      </c>
      <c r="J59" s="13" t="s">
        <v>61</v>
      </c>
      <c r="K59" s="13" t="s">
        <v>91</v>
      </c>
      <c r="L59" s="13" t="s">
        <v>92</v>
      </c>
      <c r="M59" s="13" t="s">
        <v>93</v>
      </c>
    </row>
    <row r="60">
      <c r="E60" s="13" t="s">
        <v>62</v>
      </c>
      <c r="F60" s="13" t="s">
        <v>63</v>
      </c>
      <c r="G60" s="13" t="s">
        <v>64</v>
      </c>
      <c r="H60" s="13" t="s">
        <v>65</v>
      </c>
      <c r="I60" s="13" t="s">
        <v>66</v>
      </c>
      <c r="J60" s="13" t="s">
        <v>67</v>
      </c>
      <c r="K60" s="13" t="s">
        <v>94</v>
      </c>
      <c r="L60" s="13" t="s">
        <v>95</v>
      </c>
      <c r="M60" s="13" t="s">
        <v>96</v>
      </c>
    </row>
    <row r="63">
      <c r="E63" s="1">
        <v>1.0</v>
      </c>
      <c r="F63" s="1">
        <v>2.0</v>
      </c>
      <c r="G63" s="1">
        <v>3.0</v>
      </c>
      <c r="H63" s="1">
        <v>4.0</v>
      </c>
      <c r="I63" s="1">
        <v>5.0</v>
      </c>
      <c r="J63" s="1">
        <v>6.0</v>
      </c>
      <c r="K63" s="1">
        <v>7.0</v>
      </c>
      <c r="L63" s="1">
        <v>8.0</v>
      </c>
      <c r="M63" s="1">
        <v>9.0</v>
      </c>
    </row>
    <row r="64">
      <c r="E64" s="13" t="s">
        <v>73</v>
      </c>
      <c r="F64" s="13" t="s">
        <v>74</v>
      </c>
      <c r="G64" s="13" t="s">
        <v>75</v>
      </c>
      <c r="H64" s="13" t="s">
        <v>73</v>
      </c>
      <c r="I64" s="13" t="s">
        <v>74</v>
      </c>
      <c r="J64" s="13" t="s">
        <v>75</v>
      </c>
      <c r="K64" s="13" t="s">
        <v>20</v>
      </c>
      <c r="L64" s="13" t="s">
        <v>23</v>
      </c>
      <c r="M64" s="1" t="s">
        <v>72</v>
      </c>
    </row>
    <row r="65">
      <c r="E65" s="13" t="s">
        <v>76</v>
      </c>
      <c r="F65" s="13" t="s">
        <v>77</v>
      </c>
      <c r="G65" s="13" t="s">
        <v>78</v>
      </c>
      <c r="H65" s="13" t="s">
        <v>76</v>
      </c>
      <c r="I65" s="13" t="s">
        <v>77</v>
      </c>
      <c r="J65" s="13" t="s">
        <v>78</v>
      </c>
      <c r="K65" s="13" t="s">
        <v>26</v>
      </c>
      <c r="L65" s="13" t="s">
        <v>29</v>
      </c>
      <c r="M65" s="1" t="s">
        <v>72</v>
      </c>
    </row>
    <row r="66">
      <c r="E66" s="13" t="s">
        <v>79</v>
      </c>
      <c r="F66" s="13" t="s">
        <v>80</v>
      </c>
      <c r="G66" s="13" t="s">
        <v>81</v>
      </c>
      <c r="H66" s="13" t="s">
        <v>79</v>
      </c>
      <c r="I66" s="13" t="s">
        <v>80</v>
      </c>
      <c r="J66" s="13" t="s">
        <v>81</v>
      </c>
      <c r="K66" s="13" t="s">
        <v>32</v>
      </c>
      <c r="L66" s="13" t="s">
        <v>35</v>
      </c>
      <c r="M66" s="1" t="s">
        <v>72</v>
      </c>
    </row>
    <row r="67">
      <c r="E67" s="13" t="s">
        <v>82</v>
      </c>
      <c r="F67" s="13" t="s">
        <v>83</v>
      </c>
      <c r="G67" s="13" t="s">
        <v>84</v>
      </c>
      <c r="H67" s="13" t="s">
        <v>82</v>
      </c>
      <c r="I67" s="13" t="s">
        <v>83</v>
      </c>
      <c r="J67" s="13" t="s">
        <v>84</v>
      </c>
      <c r="K67" s="13" t="s">
        <v>38</v>
      </c>
      <c r="L67" s="13" t="s">
        <v>41</v>
      </c>
      <c r="M67" s="1" t="s">
        <v>72</v>
      </c>
    </row>
    <row r="68">
      <c r="E68" s="13" t="s">
        <v>85</v>
      </c>
      <c r="F68" s="13" t="s">
        <v>86</v>
      </c>
      <c r="G68" s="13" t="s">
        <v>87</v>
      </c>
      <c r="H68" s="13" t="s">
        <v>85</v>
      </c>
      <c r="I68" s="13" t="s">
        <v>86</v>
      </c>
      <c r="J68" s="13" t="s">
        <v>87</v>
      </c>
      <c r="K68" s="13" t="s">
        <v>44</v>
      </c>
      <c r="L68" s="13" t="s">
        <v>47</v>
      </c>
    </row>
    <row r="69">
      <c r="E69" s="13" t="s">
        <v>88</v>
      </c>
      <c r="F69" s="13" t="s">
        <v>89</v>
      </c>
      <c r="G69" s="13" t="s">
        <v>90</v>
      </c>
      <c r="H69" s="13" t="s">
        <v>88</v>
      </c>
      <c r="I69" s="13" t="s">
        <v>89</v>
      </c>
      <c r="J69" s="13" t="s">
        <v>90</v>
      </c>
      <c r="K69" s="13" t="s">
        <v>50</v>
      </c>
      <c r="L69" s="13" t="s">
        <v>53</v>
      </c>
    </row>
    <row r="70">
      <c r="E70" s="13" t="s">
        <v>91</v>
      </c>
      <c r="F70" s="13" t="s">
        <v>92</v>
      </c>
      <c r="G70" s="13" t="s">
        <v>93</v>
      </c>
      <c r="H70" s="13" t="s">
        <v>91</v>
      </c>
      <c r="I70" s="13" t="s">
        <v>92</v>
      </c>
      <c r="J70" s="13" t="s">
        <v>93</v>
      </c>
      <c r="K70" s="13" t="s">
        <v>56</v>
      </c>
      <c r="L70" s="13" t="s">
        <v>59</v>
      </c>
    </row>
    <row r="71">
      <c r="E71" s="13" t="s">
        <v>94</v>
      </c>
      <c r="F71" s="13" t="s">
        <v>95</v>
      </c>
      <c r="G71" s="13" t="s">
        <v>96</v>
      </c>
      <c r="H71" s="13" t="s">
        <v>94</v>
      </c>
      <c r="I71" s="13" t="s">
        <v>95</v>
      </c>
      <c r="J71" s="13" t="s">
        <v>96</v>
      </c>
      <c r="K71" s="13" t="s">
        <v>62</v>
      </c>
      <c r="L71" s="13" t="s">
        <v>65</v>
      </c>
    </row>
    <row r="75">
      <c r="E75" s="1" t="s">
        <v>97</v>
      </c>
      <c r="F75" s="1" t="s">
        <v>98</v>
      </c>
      <c r="G75" s="1" t="s">
        <v>99</v>
      </c>
    </row>
    <row r="76">
      <c r="E76" s="1">
        <v>1.0</v>
      </c>
      <c r="F76" s="1">
        <v>2.0</v>
      </c>
      <c r="G76" s="1">
        <v>3.0</v>
      </c>
      <c r="H76" s="1">
        <v>4.0</v>
      </c>
      <c r="I76" s="1">
        <v>5.0</v>
      </c>
    </row>
    <row r="77">
      <c r="E77" s="13" t="s">
        <v>73</v>
      </c>
      <c r="F77" s="13" t="s">
        <v>74</v>
      </c>
      <c r="G77" s="13" t="s">
        <v>75</v>
      </c>
      <c r="H77" s="1" t="s">
        <v>100</v>
      </c>
      <c r="I77" s="1" t="s">
        <v>100</v>
      </c>
    </row>
    <row r="78">
      <c r="E78" s="13" t="s">
        <v>76</v>
      </c>
      <c r="F78" s="13" t="s">
        <v>77</v>
      </c>
      <c r="G78" s="13" t="s">
        <v>78</v>
      </c>
      <c r="H78" s="1" t="s">
        <v>101</v>
      </c>
      <c r="I78" s="1" t="s">
        <v>101</v>
      </c>
    </row>
    <row r="79">
      <c r="E79" s="13" t="s">
        <v>79</v>
      </c>
      <c r="F79" s="13" t="s">
        <v>80</v>
      </c>
      <c r="G79" s="13" t="s">
        <v>81</v>
      </c>
      <c r="H79" s="1" t="s">
        <v>102</v>
      </c>
      <c r="I79" s="1" t="s">
        <v>102</v>
      </c>
    </row>
    <row r="80">
      <c r="E80" s="13" t="s">
        <v>82</v>
      </c>
      <c r="F80" s="13" t="s">
        <v>83</v>
      </c>
      <c r="G80" s="13" t="s">
        <v>84</v>
      </c>
    </row>
    <row r="81">
      <c r="E81" s="13" t="s">
        <v>85</v>
      </c>
      <c r="F81" s="13" t="s">
        <v>86</v>
      </c>
      <c r="G81" s="13" t="s">
        <v>87</v>
      </c>
    </row>
    <row r="82">
      <c r="E82" s="13" t="s">
        <v>88</v>
      </c>
      <c r="F82" s="13" t="s">
        <v>89</v>
      </c>
      <c r="G82" s="13" t="s">
        <v>90</v>
      </c>
    </row>
    <row r="83">
      <c r="E83" s="13" t="s">
        <v>91</v>
      </c>
      <c r="F83" s="13" t="s">
        <v>92</v>
      </c>
      <c r="G83" s="13" t="s">
        <v>93</v>
      </c>
    </row>
    <row r="84">
      <c r="E84" s="13" t="s">
        <v>94</v>
      </c>
      <c r="F84" s="13" t="s">
        <v>95</v>
      </c>
      <c r="G84" s="13" t="s">
        <v>96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5" max="5" width="15.71"/>
  </cols>
  <sheetData>
    <row r="1">
      <c r="B1" s="1" t="s">
        <v>0</v>
      </c>
      <c r="C1" s="1" t="s">
        <v>103</v>
      </c>
      <c r="E1" s="1" t="s">
        <v>104</v>
      </c>
      <c r="H1" s="1" t="s">
        <v>105</v>
      </c>
      <c r="I1" s="1">
        <v>6.0</v>
      </c>
      <c r="L1" s="1" t="s">
        <v>15</v>
      </c>
    </row>
    <row r="2">
      <c r="A2" s="1" t="s">
        <v>5</v>
      </c>
      <c r="B2" s="1">
        <v>10.0</v>
      </c>
      <c r="C2" t="str">
        <f t="shared" ref="C2:C5" si="1">B2*18</f>
        <v>180</v>
      </c>
      <c r="E2" s="1" t="s">
        <v>106</v>
      </c>
      <c r="F2" s="1">
        <v>10.0</v>
      </c>
      <c r="H2" s="1" t="s">
        <v>107</v>
      </c>
      <c r="I2" s="1">
        <v>6.0</v>
      </c>
      <c r="K2" s="1" t="s">
        <v>19</v>
      </c>
      <c r="L2" s="1">
        <v>10.0</v>
      </c>
    </row>
    <row r="3">
      <c r="A3" s="1" t="s">
        <v>7</v>
      </c>
      <c r="B3" s="1">
        <v>0.5</v>
      </c>
      <c r="C3" t="str">
        <f t="shared" si="1"/>
        <v>9</v>
      </c>
      <c r="E3" s="1" t="s">
        <v>17</v>
      </c>
      <c r="F3" s="1">
        <v>30.0</v>
      </c>
      <c r="H3" s="1" t="s">
        <v>72</v>
      </c>
      <c r="I3" s="1">
        <v>4.0</v>
      </c>
      <c r="K3" s="1" t="s">
        <v>17</v>
      </c>
      <c r="L3" s="1">
        <v>90.0</v>
      </c>
    </row>
    <row r="4">
      <c r="A4" s="1" t="s">
        <v>9</v>
      </c>
      <c r="B4" s="1">
        <v>0.5</v>
      </c>
      <c r="C4" t="str">
        <f t="shared" si="1"/>
        <v>9</v>
      </c>
      <c r="E4" s="1" t="s">
        <v>108</v>
      </c>
      <c r="F4" s="1">
        <v>40.0</v>
      </c>
      <c r="H4" s="1" t="s">
        <v>109</v>
      </c>
      <c r="I4" s="1">
        <v>2.0</v>
      </c>
    </row>
    <row r="5">
      <c r="A5" s="1" t="s">
        <v>110</v>
      </c>
      <c r="B5" s="1">
        <v>8.0</v>
      </c>
      <c r="C5" t="str">
        <f t="shared" si="1"/>
        <v>144</v>
      </c>
      <c r="I5" t="str">
        <f>SUM(I1:I4)</f>
        <v>18</v>
      </c>
    </row>
    <row r="6">
      <c r="A6" s="1" t="s">
        <v>16</v>
      </c>
      <c r="B6" s="1">
        <v>1.0</v>
      </c>
    </row>
    <row r="10">
      <c r="E10" s="1" t="s">
        <v>71</v>
      </c>
      <c r="F10" s="1" t="s">
        <v>71</v>
      </c>
      <c r="G10" s="1" t="s">
        <v>111</v>
      </c>
      <c r="H10" s="1" t="s">
        <v>111</v>
      </c>
      <c r="I10" s="1" t="s">
        <v>112</v>
      </c>
      <c r="J10" s="1" t="s">
        <v>112</v>
      </c>
    </row>
    <row r="11">
      <c r="E11" s="1">
        <v>1.0</v>
      </c>
      <c r="F11" s="1">
        <v>2.0</v>
      </c>
      <c r="G11" s="1">
        <v>3.0</v>
      </c>
      <c r="H11" s="1">
        <v>4.0</v>
      </c>
      <c r="I11" s="1">
        <v>11.0</v>
      </c>
      <c r="J11" s="1">
        <v>12.0</v>
      </c>
    </row>
    <row r="12">
      <c r="A12" s="1" t="s">
        <v>105</v>
      </c>
      <c r="B12" s="1">
        <v>6.0</v>
      </c>
      <c r="E12" s="1" t="s">
        <v>72</v>
      </c>
      <c r="F12" s="1" t="s">
        <v>72</v>
      </c>
      <c r="G12" s="1" t="s">
        <v>72</v>
      </c>
      <c r="H12" s="1" t="s">
        <v>72</v>
      </c>
      <c r="I12" s="1" t="s">
        <v>113</v>
      </c>
      <c r="J12" s="1" t="s">
        <v>72</v>
      </c>
    </row>
    <row r="13">
      <c r="A13" s="1" t="s">
        <v>107</v>
      </c>
      <c r="B13" s="1">
        <v>6.0</v>
      </c>
      <c r="E13" s="1" t="s">
        <v>114</v>
      </c>
      <c r="F13" s="1" t="s">
        <v>114</v>
      </c>
      <c r="G13" s="1" t="s">
        <v>115</v>
      </c>
      <c r="H13" s="1" t="s">
        <v>115</v>
      </c>
      <c r="I13" s="1" t="s">
        <v>115</v>
      </c>
      <c r="J13" s="1" t="s">
        <v>115</v>
      </c>
    </row>
    <row r="14">
      <c r="A14" s="1" t="s">
        <v>72</v>
      </c>
      <c r="B14" s="1">
        <v>6.0</v>
      </c>
      <c r="E14" s="1" t="s">
        <v>116</v>
      </c>
      <c r="F14" s="1" t="s">
        <v>116</v>
      </c>
      <c r="G14" s="1" t="s">
        <v>116</v>
      </c>
      <c r="H14" s="1" t="s">
        <v>116</v>
      </c>
      <c r="I14" s="1" t="s">
        <v>116</v>
      </c>
      <c r="J14" s="1" t="s">
        <v>116</v>
      </c>
    </row>
    <row r="15">
      <c r="A15" s="1" t="s">
        <v>117</v>
      </c>
      <c r="B15" s="1">
        <v>2.0</v>
      </c>
      <c r="E15" s="1" t="s">
        <v>118</v>
      </c>
      <c r="F15" s="1" t="s">
        <v>118</v>
      </c>
      <c r="G15" s="1" t="s">
        <v>118</v>
      </c>
      <c r="H15" s="1" t="s">
        <v>118</v>
      </c>
      <c r="I15" s="1" t="s">
        <v>118</v>
      </c>
      <c r="J15" s="1" t="s">
        <v>118</v>
      </c>
    </row>
    <row r="16">
      <c r="A16" s="1" t="s">
        <v>109</v>
      </c>
      <c r="B16" s="1">
        <v>2.0</v>
      </c>
      <c r="E16" s="1" t="s">
        <v>119</v>
      </c>
      <c r="F16" s="1" t="s">
        <v>119</v>
      </c>
      <c r="G16" s="1" t="s">
        <v>119</v>
      </c>
      <c r="H16" s="1" t="s">
        <v>119</v>
      </c>
      <c r="I16" s="1" t="s">
        <v>119</v>
      </c>
      <c r="J16" s="1" t="s">
        <v>119</v>
      </c>
    </row>
    <row r="17">
      <c r="B17" t="str">
        <f>SUM(B12:B16)</f>
        <v>22</v>
      </c>
      <c r="E17" s="1" t="s">
        <v>120</v>
      </c>
      <c r="F17" s="1" t="s">
        <v>120</v>
      </c>
      <c r="G17" s="1" t="s">
        <v>120</v>
      </c>
      <c r="H17" s="1" t="s">
        <v>120</v>
      </c>
      <c r="I17" s="1" t="s">
        <v>120</v>
      </c>
      <c r="J17" s="1" t="s">
        <v>120</v>
      </c>
    </row>
    <row r="18">
      <c r="E18" s="1" t="s">
        <v>121</v>
      </c>
      <c r="F18" s="1" t="s">
        <v>121</v>
      </c>
      <c r="G18" s="1" t="s">
        <v>121</v>
      </c>
      <c r="H18" s="1" t="s">
        <v>121</v>
      </c>
      <c r="I18" s="1" t="s">
        <v>121</v>
      </c>
      <c r="J18" s="1" t="s">
        <v>121</v>
      </c>
    </row>
    <row r="19">
      <c r="E19" s="1" t="s">
        <v>72</v>
      </c>
      <c r="F19" s="1" t="s">
        <v>72</v>
      </c>
      <c r="G19" s="1" t="s">
        <v>72</v>
      </c>
      <c r="H19" s="1" t="s">
        <v>72</v>
      </c>
      <c r="I19" s="1" t="s">
        <v>72</v>
      </c>
      <c r="J19" s="1" t="s">
        <v>72</v>
      </c>
    </row>
    <row r="25">
      <c r="A25" s="1" t="s">
        <v>122</v>
      </c>
      <c r="B25" s="15" t="s">
        <v>123</v>
      </c>
      <c r="C25" s="1" t="s">
        <v>124</v>
      </c>
      <c r="E25" s="1">
        <v>20.0</v>
      </c>
      <c r="F25" s="1"/>
      <c r="H25" s="1" t="s">
        <v>125</v>
      </c>
      <c r="I25" s="1" t="s">
        <v>111</v>
      </c>
    </row>
    <row r="26">
      <c r="A26" s="1" t="s">
        <v>126</v>
      </c>
      <c r="B26" s="15" t="s">
        <v>127</v>
      </c>
      <c r="C26" s="1" t="s">
        <v>124</v>
      </c>
      <c r="E26" s="1">
        <v>20.0</v>
      </c>
      <c r="H26" s="1" t="s">
        <v>125</v>
      </c>
      <c r="I26" s="1" t="s">
        <v>111</v>
      </c>
    </row>
    <row r="28">
      <c r="A28" s="1" t="s">
        <v>128</v>
      </c>
      <c r="B28" s="16" t="s">
        <v>129</v>
      </c>
      <c r="H28" s="1" t="s">
        <v>130</v>
      </c>
      <c r="I28" s="1" t="s">
        <v>131</v>
      </c>
    </row>
    <row r="29">
      <c r="A29" s="1" t="s">
        <v>132</v>
      </c>
      <c r="B29" s="16" t="s">
        <v>133</v>
      </c>
      <c r="H29" s="1" t="s">
        <v>130</v>
      </c>
      <c r="I29" s="1" t="s">
        <v>131</v>
      </c>
    </row>
    <row r="34">
      <c r="A34" s="17" t="s">
        <v>134</v>
      </c>
      <c r="B34" s="18" t="s">
        <v>135</v>
      </c>
      <c r="C34" s="10" t="s">
        <v>136</v>
      </c>
      <c r="D34" s="19">
        <v>42145.0</v>
      </c>
      <c r="E34" s="20">
        <v>20.0</v>
      </c>
      <c r="F34" s="20">
        <v>55.0</v>
      </c>
      <c r="G34" s="10"/>
      <c r="H34" s="10" t="s">
        <v>130</v>
      </c>
      <c r="I34" s="21" t="s">
        <v>137</v>
      </c>
    </row>
    <row r="35">
      <c r="A35" s="17" t="s">
        <v>138</v>
      </c>
      <c r="B35" s="18" t="s">
        <v>139</v>
      </c>
      <c r="C35" s="10" t="s">
        <v>136</v>
      </c>
      <c r="D35" s="19">
        <v>42145.0</v>
      </c>
      <c r="E35" s="20">
        <v>20.0</v>
      </c>
      <c r="F35" s="20">
        <v>55.0</v>
      </c>
      <c r="G35" s="12"/>
      <c r="H35" s="10" t="s">
        <v>130</v>
      </c>
      <c r="I35" s="21" t="s">
        <v>137</v>
      </c>
    </row>
    <row r="36">
      <c r="A36" s="17" t="s">
        <v>140</v>
      </c>
      <c r="B36" s="18" t="s">
        <v>141</v>
      </c>
      <c r="C36" s="10" t="s">
        <v>136</v>
      </c>
      <c r="D36" s="19">
        <v>42145.0</v>
      </c>
      <c r="E36" s="20">
        <v>20.0</v>
      </c>
      <c r="F36" s="20">
        <v>55.0</v>
      </c>
      <c r="G36" s="12"/>
      <c r="H36" s="10" t="s">
        <v>130</v>
      </c>
      <c r="I36" s="21" t="s">
        <v>142</v>
      </c>
    </row>
    <row r="37">
      <c r="A37" s="17" t="s">
        <v>143</v>
      </c>
      <c r="B37" s="18" t="s">
        <v>144</v>
      </c>
      <c r="C37" s="10" t="s">
        <v>136</v>
      </c>
      <c r="D37" s="19">
        <v>42145.0</v>
      </c>
      <c r="E37" s="20">
        <v>20.0</v>
      </c>
      <c r="F37" s="20">
        <v>55.0</v>
      </c>
      <c r="G37" s="12"/>
      <c r="H37" s="10" t="s">
        <v>130</v>
      </c>
      <c r="I37" s="21" t="s">
        <v>142</v>
      </c>
    </row>
    <row r="38">
      <c r="A38" s="18" t="s">
        <v>145</v>
      </c>
      <c r="B38" s="18" t="s">
        <v>146</v>
      </c>
      <c r="C38" s="10" t="s">
        <v>136</v>
      </c>
      <c r="D38" s="19">
        <v>42145.0</v>
      </c>
      <c r="E38" s="20">
        <v>20.0</v>
      </c>
      <c r="F38" s="20">
        <v>55.0</v>
      </c>
      <c r="G38" s="12"/>
      <c r="H38" s="10" t="s">
        <v>130</v>
      </c>
      <c r="I38" s="21" t="s">
        <v>147</v>
      </c>
    </row>
    <row r="39">
      <c r="A39" s="18" t="s">
        <v>148</v>
      </c>
      <c r="B39" s="18" t="s">
        <v>149</v>
      </c>
      <c r="C39" s="10" t="s">
        <v>136</v>
      </c>
      <c r="D39" s="19">
        <v>42145.0</v>
      </c>
      <c r="E39" s="20">
        <v>20.0</v>
      </c>
      <c r="F39" s="20">
        <v>55.0</v>
      </c>
      <c r="G39" s="12"/>
      <c r="H39" s="10" t="s">
        <v>130</v>
      </c>
      <c r="I39" s="21" t="s">
        <v>147</v>
      </c>
    </row>
    <row r="40">
      <c r="A40" s="17" t="s">
        <v>150</v>
      </c>
      <c r="B40" s="18" t="s">
        <v>151</v>
      </c>
      <c r="C40" s="10" t="s">
        <v>136</v>
      </c>
      <c r="D40" s="19">
        <v>42145.0</v>
      </c>
      <c r="E40" s="20">
        <v>20.0</v>
      </c>
      <c r="F40" s="20">
        <v>55.0</v>
      </c>
      <c r="G40" s="12"/>
      <c r="H40" s="10" t="s">
        <v>130</v>
      </c>
      <c r="I40" s="21" t="s">
        <v>152</v>
      </c>
    </row>
    <row r="41">
      <c r="A41" s="17" t="s">
        <v>153</v>
      </c>
      <c r="B41" s="18" t="s">
        <v>154</v>
      </c>
      <c r="C41" s="10" t="s">
        <v>136</v>
      </c>
      <c r="D41" s="19">
        <v>42145.0</v>
      </c>
      <c r="E41" s="20">
        <v>20.0</v>
      </c>
      <c r="F41" s="20">
        <v>55.0</v>
      </c>
      <c r="G41" s="12"/>
      <c r="H41" s="10" t="s">
        <v>130</v>
      </c>
      <c r="I41" s="21" t="s">
        <v>152</v>
      </c>
    </row>
    <row r="42">
      <c r="A42" s="22" t="s">
        <v>155</v>
      </c>
      <c r="B42" s="18" t="s">
        <v>156</v>
      </c>
      <c r="C42" s="10" t="s">
        <v>136</v>
      </c>
      <c r="D42" s="19">
        <v>42145.0</v>
      </c>
      <c r="E42" s="20">
        <v>20.0</v>
      </c>
      <c r="F42" s="20">
        <v>55.0</v>
      </c>
      <c r="G42" s="12"/>
      <c r="H42" s="10" t="s">
        <v>130</v>
      </c>
      <c r="I42" s="21" t="s">
        <v>157</v>
      </c>
    </row>
    <row r="43">
      <c r="A43" s="22" t="s">
        <v>158</v>
      </c>
      <c r="B43" s="18" t="s">
        <v>159</v>
      </c>
      <c r="C43" s="10" t="s">
        <v>136</v>
      </c>
      <c r="D43" s="19">
        <v>42145.0</v>
      </c>
      <c r="E43" s="20">
        <v>20.0</v>
      </c>
      <c r="F43" s="20">
        <v>55.0</v>
      </c>
      <c r="G43" s="12"/>
      <c r="H43" s="10" t="s">
        <v>130</v>
      </c>
      <c r="I43" s="21" t="s">
        <v>157</v>
      </c>
    </row>
    <row r="44">
      <c r="A44" s="17" t="s">
        <v>160</v>
      </c>
      <c r="B44" s="18" t="s">
        <v>161</v>
      </c>
      <c r="C44" s="10" t="s">
        <v>136</v>
      </c>
      <c r="D44" s="19">
        <v>42145.0</v>
      </c>
      <c r="E44" s="20">
        <v>20.0</v>
      </c>
      <c r="F44" s="20">
        <v>55.0</v>
      </c>
      <c r="G44" s="12"/>
      <c r="H44" s="10" t="s">
        <v>130</v>
      </c>
      <c r="I44" s="21" t="s">
        <v>162</v>
      </c>
    </row>
    <row r="45">
      <c r="A45" s="17" t="s">
        <v>163</v>
      </c>
      <c r="B45" s="18" t="s">
        <v>164</v>
      </c>
      <c r="C45" s="10" t="s">
        <v>136</v>
      </c>
      <c r="D45" s="19">
        <v>42145.0</v>
      </c>
      <c r="E45" s="20">
        <v>20.0</v>
      </c>
      <c r="F45" s="20">
        <v>55.0</v>
      </c>
      <c r="G45" s="12"/>
      <c r="H45" s="10" t="s">
        <v>130</v>
      </c>
      <c r="I45" s="21" t="s">
        <v>162</v>
      </c>
    </row>
    <row r="46">
      <c r="A46" s="18" t="s">
        <v>165</v>
      </c>
      <c r="B46" s="18" t="s">
        <v>166</v>
      </c>
      <c r="C46" s="10" t="s">
        <v>136</v>
      </c>
      <c r="D46" s="19">
        <v>42145.0</v>
      </c>
      <c r="E46" s="20">
        <v>20.0</v>
      </c>
      <c r="F46" s="20">
        <v>55.0</v>
      </c>
      <c r="G46" s="12"/>
      <c r="H46" s="10" t="s">
        <v>130</v>
      </c>
      <c r="I46" s="21" t="s">
        <v>167</v>
      </c>
    </row>
    <row r="47">
      <c r="A47" s="18" t="s">
        <v>168</v>
      </c>
      <c r="B47" s="18" t="s">
        <v>169</v>
      </c>
      <c r="C47" s="10" t="s">
        <v>136</v>
      </c>
      <c r="D47" s="19">
        <v>42145.0</v>
      </c>
      <c r="E47" s="20">
        <v>20.0</v>
      </c>
      <c r="F47" s="20">
        <v>55.0</v>
      </c>
      <c r="G47" s="12"/>
      <c r="H47" s="10" t="s">
        <v>130</v>
      </c>
      <c r="I47" s="21" t="s">
        <v>167</v>
      </c>
    </row>
    <row r="48">
      <c r="A48" s="17" t="s">
        <v>170</v>
      </c>
      <c r="B48" s="18" t="s">
        <v>171</v>
      </c>
      <c r="C48" s="10" t="s">
        <v>136</v>
      </c>
      <c r="D48" s="19">
        <v>42145.0</v>
      </c>
      <c r="E48" s="20">
        <v>20.0</v>
      </c>
      <c r="F48" s="20">
        <v>55.0</v>
      </c>
      <c r="G48" s="12"/>
      <c r="H48" s="10" t="s">
        <v>130</v>
      </c>
      <c r="I48" s="21" t="s">
        <v>172</v>
      </c>
    </row>
    <row r="49">
      <c r="A49" s="17" t="s">
        <v>173</v>
      </c>
      <c r="B49" s="18" t="s">
        <v>174</v>
      </c>
      <c r="C49" s="10" t="s">
        <v>136</v>
      </c>
      <c r="D49" s="19">
        <v>42145.0</v>
      </c>
      <c r="E49" s="20">
        <v>20.0</v>
      </c>
      <c r="F49" s="20">
        <v>55.0</v>
      </c>
      <c r="G49" s="12"/>
      <c r="H49" s="10" t="s">
        <v>130</v>
      </c>
      <c r="I49" s="21" t="s">
        <v>172</v>
      </c>
    </row>
    <row r="50">
      <c r="A50" s="17" t="s">
        <v>175</v>
      </c>
      <c r="B50" s="18" t="s">
        <v>176</v>
      </c>
      <c r="C50" s="10" t="s">
        <v>136</v>
      </c>
      <c r="D50" s="19">
        <v>42145.0</v>
      </c>
      <c r="E50" s="20">
        <v>20.0</v>
      </c>
      <c r="F50" s="20">
        <v>55.0</v>
      </c>
      <c r="G50" s="12"/>
      <c r="H50" s="10" t="s">
        <v>130</v>
      </c>
      <c r="I50" s="21" t="s">
        <v>177</v>
      </c>
    </row>
    <row r="51">
      <c r="A51" s="17" t="s">
        <v>178</v>
      </c>
      <c r="B51" s="18" t="s">
        <v>179</v>
      </c>
      <c r="C51" s="10" t="s">
        <v>136</v>
      </c>
      <c r="D51" s="19">
        <v>42145.0</v>
      </c>
      <c r="E51" s="20">
        <v>20.0</v>
      </c>
      <c r="F51" s="20">
        <v>55.0</v>
      </c>
      <c r="G51" s="12"/>
      <c r="H51" s="10" t="s">
        <v>130</v>
      </c>
      <c r="I51" s="21" t="s">
        <v>177</v>
      </c>
    </row>
    <row r="52">
      <c r="A52" s="17" t="s">
        <v>180</v>
      </c>
      <c r="B52" s="18" t="s">
        <v>181</v>
      </c>
      <c r="C52" s="10" t="s">
        <v>136</v>
      </c>
      <c r="D52" s="19">
        <v>42145.0</v>
      </c>
      <c r="E52" s="20">
        <v>20.0</v>
      </c>
      <c r="F52" s="20">
        <v>55.0</v>
      </c>
      <c r="G52" s="12"/>
      <c r="H52" s="10" t="s">
        <v>130</v>
      </c>
      <c r="I52" s="21" t="s">
        <v>182</v>
      </c>
    </row>
    <row r="53">
      <c r="A53" s="17" t="s">
        <v>183</v>
      </c>
      <c r="B53" s="18" t="s">
        <v>184</v>
      </c>
      <c r="C53" s="10" t="s">
        <v>136</v>
      </c>
      <c r="D53" s="19">
        <v>42145.0</v>
      </c>
      <c r="E53" s="20">
        <v>20.0</v>
      </c>
      <c r="F53" s="20">
        <v>55.0</v>
      </c>
      <c r="G53" s="12"/>
      <c r="H53" s="10" t="s">
        <v>130</v>
      </c>
      <c r="I53" s="21" t="s">
        <v>182</v>
      </c>
    </row>
    <row r="54">
      <c r="A54" s="18" t="s">
        <v>185</v>
      </c>
      <c r="B54" s="18" t="s">
        <v>186</v>
      </c>
      <c r="C54" s="10" t="s">
        <v>136</v>
      </c>
      <c r="D54" s="19">
        <v>42145.0</v>
      </c>
      <c r="E54" s="20">
        <v>20.0</v>
      </c>
      <c r="F54" s="20">
        <v>55.0</v>
      </c>
      <c r="G54" s="12"/>
      <c r="H54" s="10" t="s">
        <v>130</v>
      </c>
      <c r="I54" s="21" t="s">
        <v>187</v>
      </c>
    </row>
    <row r="55">
      <c r="A55" s="10" t="s">
        <v>188</v>
      </c>
      <c r="B55" s="18" t="s">
        <v>189</v>
      </c>
      <c r="C55" s="10" t="s">
        <v>136</v>
      </c>
      <c r="D55" s="19">
        <v>42145.0</v>
      </c>
      <c r="E55" s="20">
        <v>20.0</v>
      </c>
      <c r="F55" s="20">
        <v>55.0</v>
      </c>
      <c r="G55" s="12"/>
      <c r="H55" s="10" t="s">
        <v>130</v>
      </c>
      <c r="I55" s="21" t="s">
        <v>187</v>
      </c>
    </row>
    <row r="56">
      <c r="A56" s="17" t="s">
        <v>190</v>
      </c>
      <c r="B56" s="18" t="s">
        <v>191</v>
      </c>
      <c r="C56" s="10" t="s">
        <v>136</v>
      </c>
      <c r="D56" s="19">
        <v>42145.0</v>
      </c>
      <c r="E56" s="20">
        <v>20.0</v>
      </c>
      <c r="F56" s="20">
        <v>55.0</v>
      </c>
      <c r="G56" s="12"/>
      <c r="H56" s="10" t="s">
        <v>130</v>
      </c>
      <c r="I56" s="21" t="s">
        <v>192</v>
      </c>
    </row>
    <row r="57">
      <c r="A57" s="17" t="s">
        <v>193</v>
      </c>
      <c r="B57" s="18" t="s">
        <v>194</v>
      </c>
      <c r="C57" s="10" t="s">
        <v>136</v>
      </c>
      <c r="D57" s="19">
        <v>42145.0</v>
      </c>
      <c r="E57" s="20">
        <v>20.0</v>
      </c>
      <c r="F57" s="20">
        <v>55.0</v>
      </c>
      <c r="G57" s="12"/>
      <c r="H57" s="10" t="s">
        <v>130</v>
      </c>
      <c r="I57" s="21" t="s">
        <v>192</v>
      </c>
    </row>
    <row r="58">
      <c r="A58" s="18" t="s">
        <v>195</v>
      </c>
      <c r="B58" s="18" t="s">
        <v>196</v>
      </c>
      <c r="C58" s="10" t="s">
        <v>136</v>
      </c>
      <c r="D58" s="19">
        <v>42145.0</v>
      </c>
      <c r="E58" s="20">
        <v>20.0</v>
      </c>
      <c r="F58" s="20">
        <v>55.0</v>
      </c>
      <c r="G58" s="12"/>
      <c r="H58" s="10" t="s">
        <v>130</v>
      </c>
      <c r="I58" s="21" t="s">
        <v>197</v>
      </c>
    </row>
    <row r="59">
      <c r="A59" s="10" t="s">
        <v>198</v>
      </c>
      <c r="B59" s="18" t="s">
        <v>199</v>
      </c>
      <c r="C59" s="10" t="s">
        <v>136</v>
      </c>
      <c r="D59" s="19">
        <v>42145.0</v>
      </c>
      <c r="E59" s="20">
        <v>20.0</v>
      </c>
      <c r="F59" s="20">
        <v>55.0</v>
      </c>
      <c r="G59" s="12"/>
      <c r="H59" s="10" t="s">
        <v>130</v>
      </c>
      <c r="I59" s="21" t="s">
        <v>197</v>
      </c>
    </row>
    <row r="60">
      <c r="A60" s="17" t="s">
        <v>200</v>
      </c>
      <c r="B60" s="18" t="s">
        <v>201</v>
      </c>
      <c r="C60" s="10" t="s">
        <v>136</v>
      </c>
      <c r="D60" s="19">
        <v>42145.0</v>
      </c>
      <c r="E60" s="20">
        <v>20.0</v>
      </c>
      <c r="F60" s="20">
        <v>55.0</v>
      </c>
      <c r="G60" s="12"/>
      <c r="H60" s="10" t="s">
        <v>130</v>
      </c>
      <c r="I60" s="21" t="s">
        <v>202</v>
      </c>
    </row>
    <row r="61">
      <c r="A61" s="17" t="s">
        <v>203</v>
      </c>
      <c r="B61" s="18" t="s">
        <v>204</v>
      </c>
      <c r="C61" s="10" t="s">
        <v>136</v>
      </c>
      <c r="D61" s="19">
        <v>42145.0</v>
      </c>
      <c r="E61" s="20">
        <v>20.0</v>
      </c>
      <c r="F61" s="20">
        <v>55.0</v>
      </c>
      <c r="G61" s="12"/>
      <c r="H61" s="10" t="s">
        <v>130</v>
      </c>
      <c r="I61" s="21" t="s">
        <v>202</v>
      </c>
    </row>
    <row r="62">
      <c r="A62" s="17" t="s">
        <v>205</v>
      </c>
      <c r="B62" s="18" t="s">
        <v>206</v>
      </c>
      <c r="C62" s="10" t="s">
        <v>136</v>
      </c>
      <c r="D62" s="19">
        <v>42145.0</v>
      </c>
      <c r="E62" s="20">
        <v>20.0</v>
      </c>
      <c r="F62" s="20">
        <v>55.0</v>
      </c>
      <c r="G62" s="12"/>
      <c r="H62" s="10" t="s">
        <v>130</v>
      </c>
      <c r="I62" s="21" t="s">
        <v>207</v>
      </c>
    </row>
    <row r="63">
      <c r="A63" s="17" t="s">
        <v>208</v>
      </c>
      <c r="B63" s="18" t="s">
        <v>209</v>
      </c>
      <c r="C63" s="10" t="s">
        <v>136</v>
      </c>
      <c r="D63" s="19">
        <v>42145.0</v>
      </c>
      <c r="E63" s="20">
        <v>20.0</v>
      </c>
      <c r="F63" s="20">
        <v>55.0</v>
      </c>
      <c r="G63" s="12"/>
      <c r="H63" s="10" t="s">
        <v>130</v>
      </c>
      <c r="I63" s="21" t="s">
        <v>207</v>
      </c>
    </row>
    <row r="64">
      <c r="A64" s="17" t="s">
        <v>210</v>
      </c>
      <c r="B64" s="18" t="s">
        <v>211</v>
      </c>
      <c r="C64" s="10" t="s">
        <v>136</v>
      </c>
      <c r="D64" s="19">
        <v>42145.0</v>
      </c>
      <c r="E64" s="20">
        <v>20.0</v>
      </c>
      <c r="F64" s="20">
        <v>55.0</v>
      </c>
      <c r="G64" s="12"/>
      <c r="H64" s="10" t="s">
        <v>130</v>
      </c>
      <c r="I64" s="21" t="s">
        <v>212</v>
      </c>
    </row>
    <row r="65">
      <c r="A65" s="17" t="s">
        <v>213</v>
      </c>
      <c r="B65" s="18" t="s">
        <v>214</v>
      </c>
      <c r="C65" s="10" t="s">
        <v>136</v>
      </c>
      <c r="D65" s="19">
        <v>42145.0</v>
      </c>
      <c r="E65" s="20">
        <v>20.0</v>
      </c>
      <c r="F65" s="20">
        <v>55.0</v>
      </c>
      <c r="G65" s="12"/>
      <c r="H65" s="10" t="s">
        <v>130</v>
      </c>
      <c r="I65" s="21" t="s">
        <v>212</v>
      </c>
    </row>
    <row r="66">
      <c r="A66" s="18" t="s">
        <v>215</v>
      </c>
      <c r="B66" s="18" t="s">
        <v>216</v>
      </c>
      <c r="C66" s="10" t="s">
        <v>136</v>
      </c>
      <c r="D66" s="19">
        <v>42145.0</v>
      </c>
      <c r="E66" s="20">
        <v>20.0</v>
      </c>
      <c r="F66" s="20">
        <v>55.0</v>
      </c>
      <c r="G66" s="12"/>
      <c r="H66" s="10" t="s">
        <v>130</v>
      </c>
      <c r="I66" s="21" t="s">
        <v>217</v>
      </c>
    </row>
    <row r="67">
      <c r="A67" s="18" t="s">
        <v>218</v>
      </c>
      <c r="B67" s="18" t="s">
        <v>219</v>
      </c>
      <c r="C67" s="10" t="s">
        <v>136</v>
      </c>
      <c r="D67" s="19">
        <v>42145.0</v>
      </c>
      <c r="E67" s="20">
        <v>20.0</v>
      </c>
      <c r="F67" s="20">
        <v>55.0</v>
      </c>
      <c r="G67" s="12"/>
      <c r="H67" s="10" t="s">
        <v>130</v>
      </c>
      <c r="I67" s="21" t="s">
        <v>217</v>
      </c>
    </row>
    <row r="68">
      <c r="A68" s="18" t="s">
        <v>220</v>
      </c>
      <c r="B68" s="18" t="s">
        <v>221</v>
      </c>
      <c r="C68" s="10" t="s">
        <v>136</v>
      </c>
      <c r="D68" s="19">
        <v>42145.0</v>
      </c>
      <c r="E68" s="20">
        <v>20.0</v>
      </c>
      <c r="F68" s="20">
        <v>55.0</v>
      </c>
      <c r="G68" s="12"/>
      <c r="H68" s="10" t="s">
        <v>130</v>
      </c>
      <c r="I68" s="21" t="s">
        <v>222</v>
      </c>
    </row>
    <row r="69">
      <c r="A69" s="18" t="s">
        <v>223</v>
      </c>
      <c r="B69" s="18" t="s">
        <v>224</v>
      </c>
      <c r="C69" s="10" t="s">
        <v>136</v>
      </c>
      <c r="D69" s="19">
        <v>42145.0</v>
      </c>
      <c r="E69" s="20">
        <v>20.0</v>
      </c>
      <c r="F69" s="20">
        <v>55.0</v>
      </c>
      <c r="G69" s="12"/>
      <c r="H69" s="10" t="s">
        <v>130</v>
      </c>
      <c r="I69" s="21" t="s">
        <v>222</v>
      </c>
    </row>
    <row r="70">
      <c r="A70" s="18" t="s">
        <v>225</v>
      </c>
      <c r="B70" s="18" t="s">
        <v>226</v>
      </c>
      <c r="C70" s="10" t="s">
        <v>136</v>
      </c>
      <c r="D70" s="19">
        <v>42145.0</v>
      </c>
      <c r="E70" s="20">
        <v>20.0</v>
      </c>
      <c r="F70" s="20">
        <v>55.0</v>
      </c>
      <c r="G70" s="12"/>
      <c r="H70" s="10" t="s">
        <v>130</v>
      </c>
      <c r="I70" s="21" t="s">
        <v>227</v>
      </c>
    </row>
    <row r="71">
      <c r="A71" s="10" t="s">
        <v>228</v>
      </c>
      <c r="B71" s="18" t="s">
        <v>229</v>
      </c>
      <c r="C71" s="10" t="s">
        <v>136</v>
      </c>
      <c r="D71" s="19">
        <v>42145.0</v>
      </c>
      <c r="E71" s="20">
        <v>20.0</v>
      </c>
      <c r="F71" s="20">
        <v>55.0</v>
      </c>
      <c r="G71" s="12"/>
      <c r="H71" s="10" t="s">
        <v>130</v>
      </c>
      <c r="I71" s="21" t="s">
        <v>227</v>
      </c>
    </row>
    <row r="72">
      <c r="A72" s="22" t="s">
        <v>230</v>
      </c>
      <c r="B72" s="18" t="s">
        <v>231</v>
      </c>
      <c r="C72" s="10" t="s">
        <v>136</v>
      </c>
      <c r="D72" s="19">
        <v>42145.0</v>
      </c>
      <c r="E72" s="20">
        <v>20.0</v>
      </c>
      <c r="F72" s="20">
        <v>55.0</v>
      </c>
      <c r="G72" s="12"/>
      <c r="H72" s="10" t="s">
        <v>130</v>
      </c>
      <c r="I72" s="21" t="s">
        <v>232</v>
      </c>
    </row>
    <row r="73">
      <c r="A73" s="22" t="s">
        <v>233</v>
      </c>
      <c r="B73" s="18" t="s">
        <v>234</v>
      </c>
      <c r="C73" s="10" t="s">
        <v>136</v>
      </c>
      <c r="D73" s="19">
        <v>42145.0</v>
      </c>
      <c r="E73" s="20">
        <v>20.0</v>
      </c>
      <c r="F73" s="20">
        <v>55.0</v>
      </c>
      <c r="G73" s="12"/>
      <c r="H73" s="10" t="s">
        <v>130</v>
      </c>
      <c r="I73" s="21" t="s">
        <v>232</v>
      </c>
    </row>
    <row r="74">
      <c r="A74" s="18" t="s">
        <v>235</v>
      </c>
      <c r="B74" s="18" t="s">
        <v>236</v>
      </c>
      <c r="C74" s="10" t="s">
        <v>136</v>
      </c>
      <c r="D74" s="19">
        <v>42145.0</v>
      </c>
      <c r="E74" s="20">
        <v>20.0</v>
      </c>
      <c r="F74" s="20">
        <v>55.0</v>
      </c>
      <c r="G74" s="12"/>
      <c r="H74" s="10" t="s">
        <v>130</v>
      </c>
      <c r="I74" s="21" t="s">
        <v>237</v>
      </c>
    </row>
    <row r="75">
      <c r="A75" s="18" t="s">
        <v>238</v>
      </c>
      <c r="B75" s="18" t="s">
        <v>239</v>
      </c>
      <c r="C75" s="10" t="s">
        <v>136</v>
      </c>
      <c r="D75" s="19">
        <v>42145.0</v>
      </c>
      <c r="E75" s="20">
        <v>20.0</v>
      </c>
      <c r="F75" s="20">
        <v>55.0</v>
      </c>
      <c r="G75" s="12"/>
      <c r="H75" s="10" t="s">
        <v>130</v>
      </c>
      <c r="I75" s="21" t="s">
        <v>237</v>
      </c>
    </row>
    <row r="76">
      <c r="A76" s="18" t="s">
        <v>240</v>
      </c>
      <c r="B76" s="18" t="s">
        <v>241</v>
      </c>
      <c r="C76" s="10" t="s">
        <v>136</v>
      </c>
      <c r="D76" s="19">
        <v>42145.0</v>
      </c>
      <c r="E76" s="20">
        <v>20.0</v>
      </c>
      <c r="F76" s="20">
        <v>55.0</v>
      </c>
      <c r="G76" s="12"/>
      <c r="H76" s="10" t="s">
        <v>130</v>
      </c>
      <c r="I76" s="21" t="s">
        <v>242</v>
      </c>
    </row>
    <row r="77">
      <c r="A77" s="18" t="s">
        <v>243</v>
      </c>
      <c r="B77" s="18" t="s">
        <v>244</v>
      </c>
      <c r="C77" s="10" t="s">
        <v>136</v>
      </c>
      <c r="D77" s="19">
        <v>42145.0</v>
      </c>
      <c r="E77" s="20">
        <v>20.0</v>
      </c>
      <c r="F77" s="20">
        <v>55.0</v>
      </c>
      <c r="G77" s="12"/>
      <c r="H77" s="10" t="s">
        <v>130</v>
      </c>
      <c r="I77" s="21" t="s">
        <v>242</v>
      </c>
    </row>
    <row r="78">
      <c r="A78" s="18" t="s">
        <v>245</v>
      </c>
      <c r="B78" s="18" t="s">
        <v>246</v>
      </c>
      <c r="C78" s="10" t="s">
        <v>136</v>
      </c>
      <c r="D78" s="19">
        <v>42145.0</v>
      </c>
      <c r="E78" s="20">
        <v>20.0</v>
      </c>
      <c r="F78" s="20">
        <v>55.0</v>
      </c>
      <c r="G78" s="12"/>
      <c r="H78" s="10" t="s">
        <v>130</v>
      </c>
      <c r="I78" s="21" t="s">
        <v>247</v>
      </c>
    </row>
    <row r="79">
      <c r="A79" s="18" t="s">
        <v>248</v>
      </c>
      <c r="B79" s="18" t="s">
        <v>249</v>
      </c>
      <c r="C79" s="10" t="s">
        <v>136</v>
      </c>
      <c r="D79" s="19">
        <v>42145.0</v>
      </c>
      <c r="E79" s="20">
        <v>20.0</v>
      </c>
      <c r="F79" s="20">
        <v>55.0</v>
      </c>
      <c r="G79" s="12"/>
      <c r="H79" s="10" t="s">
        <v>130</v>
      </c>
      <c r="I79" s="21" t="s">
        <v>247</v>
      </c>
    </row>
    <row r="80">
      <c r="B80" s="1" t="s">
        <v>0</v>
      </c>
      <c r="C80" s="1" t="s">
        <v>250</v>
      </c>
    </row>
    <row r="81">
      <c r="A81" s="1" t="s">
        <v>5</v>
      </c>
      <c r="B81" s="1">
        <v>10.0</v>
      </c>
      <c r="C81" t="str">
        <f t="shared" ref="C81:C84" si="2">B81*10</f>
        <v>100</v>
      </c>
    </row>
    <row r="82">
      <c r="A82" s="1" t="s">
        <v>7</v>
      </c>
      <c r="B82" s="1">
        <v>0.5</v>
      </c>
      <c r="C82" t="str">
        <f t="shared" si="2"/>
        <v>5</v>
      </c>
      <c r="F82" s="1" t="s">
        <v>251</v>
      </c>
      <c r="G82" s="1" t="s">
        <v>252</v>
      </c>
      <c r="H82" s="1" t="s">
        <v>253</v>
      </c>
      <c r="I82" s="1" t="s">
        <v>254</v>
      </c>
      <c r="J82" s="1" t="s">
        <v>255</v>
      </c>
      <c r="K82" s="1" t="s">
        <v>256</v>
      </c>
      <c r="L82" s="1" t="s">
        <v>257</v>
      </c>
      <c r="M82" s="1" t="s">
        <v>258</v>
      </c>
      <c r="N82" s="1" t="s">
        <v>259</v>
      </c>
      <c r="O82" s="1" t="s">
        <v>260</v>
      </c>
      <c r="P82" s="1" t="s">
        <v>261</v>
      </c>
      <c r="Q82" s="1"/>
    </row>
    <row r="83">
      <c r="A83" s="1" t="s">
        <v>9</v>
      </c>
      <c r="B83" s="1">
        <v>0.5</v>
      </c>
      <c r="C83" t="str">
        <f t="shared" si="2"/>
        <v>5</v>
      </c>
      <c r="F83" s="1">
        <v>1.0</v>
      </c>
      <c r="G83" s="1">
        <v>2.0</v>
      </c>
      <c r="H83" s="1">
        <v>3.0</v>
      </c>
      <c r="I83" s="1">
        <v>4.0</v>
      </c>
      <c r="J83" s="1">
        <v>5.0</v>
      </c>
      <c r="K83" s="1">
        <v>6.0</v>
      </c>
      <c r="L83" s="1">
        <v>7.0</v>
      </c>
      <c r="M83" s="1">
        <v>8.0</v>
      </c>
      <c r="N83" s="1">
        <v>9.0</v>
      </c>
      <c r="O83" s="1">
        <v>10.0</v>
      </c>
      <c r="P83" s="1">
        <v>11.0</v>
      </c>
      <c r="Q83" s="1">
        <v>12.0</v>
      </c>
      <c r="R83" s="1"/>
    </row>
    <row r="84">
      <c r="A84" s="1" t="s">
        <v>110</v>
      </c>
      <c r="B84" s="1">
        <v>8.0</v>
      </c>
      <c r="C84" t="str">
        <f t="shared" si="2"/>
        <v>80</v>
      </c>
      <c r="F84" s="1" t="s">
        <v>72</v>
      </c>
      <c r="G84" s="1" t="s">
        <v>72</v>
      </c>
      <c r="H84" s="1" t="s">
        <v>72</v>
      </c>
      <c r="I84" s="1" t="s">
        <v>72</v>
      </c>
      <c r="J84" s="1" t="s">
        <v>72</v>
      </c>
      <c r="K84" s="1" t="s">
        <v>72</v>
      </c>
      <c r="L84" s="1" t="s">
        <v>72</v>
      </c>
      <c r="M84" s="1" t="s">
        <v>72</v>
      </c>
      <c r="N84" s="1" t="s">
        <v>72</v>
      </c>
      <c r="O84" s="1" t="s">
        <v>72</v>
      </c>
      <c r="P84" s="1" t="s">
        <v>72</v>
      </c>
      <c r="Q84" s="1"/>
    </row>
    <row r="85">
      <c r="A85" s="1" t="s">
        <v>16</v>
      </c>
      <c r="B85" s="1">
        <v>1.0</v>
      </c>
      <c r="F85" s="1" t="s">
        <v>115</v>
      </c>
      <c r="G85" s="1" t="s">
        <v>115</v>
      </c>
      <c r="H85" s="1" t="s">
        <v>115</v>
      </c>
      <c r="I85" s="1" t="s">
        <v>115</v>
      </c>
      <c r="J85" s="1" t="s">
        <v>115</v>
      </c>
      <c r="K85" s="1" t="s">
        <v>115</v>
      </c>
      <c r="L85" s="1" t="s">
        <v>115</v>
      </c>
      <c r="M85" s="1" t="s">
        <v>115</v>
      </c>
      <c r="N85" s="1" t="s">
        <v>115</v>
      </c>
      <c r="O85" s="1" t="s">
        <v>115</v>
      </c>
      <c r="P85" s="1" t="s">
        <v>115</v>
      </c>
      <c r="Q85" s="1"/>
    </row>
    <row r="86">
      <c r="F86" s="1" t="s">
        <v>116</v>
      </c>
      <c r="G86" s="1" t="s">
        <v>116</v>
      </c>
      <c r="H86" s="1" t="s">
        <v>116</v>
      </c>
      <c r="I86" s="1" t="s">
        <v>116</v>
      </c>
      <c r="J86" s="1" t="s">
        <v>116</v>
      </c>
      <c r="K86" s="1" t="s">
        <v>116</v>
      </c>
      <c r="L86" s="1" t="s">
        <v>116</v>
      </c>
      <c r="M86" s="1" t="s">
        <v>116</v>
      </c>
      <c r="N86" s="1" t="s">
        <v>116</v>
      </c>
      <c r="O86" s="1" t="s">
        <v>116</v>
      </c>
      <c r="P86" s="1" t="s">
        <v>116</v>
      </c>
      <c r="Q86" s="1"/>
    </row>
    <row r="87">
      <c r="F87" s="1" t="s">
        <v>118</v>
      </c>
      <c r="G87" s="1" t="s">
        <v>118</v>
      </c>
      <c r="H87" s="1" t="s">
        <v>118</v>
      </c>
      <c r="I87" s="1" t="s">
        <v>118</v>
      </c>
      <c r="J87" s="1" t="s">
        <v>118</v>
      </c>
      <c r="K87" s="1" t="s">
        <v>118</v>
      </c>
      <c r="L87" s="1" t="s">
        <v>118</v>
      </c>
      <c r="M87" s="1" t="s">
        <v>118</v>
      </c>
      <c r="N87" s="1" t="s">
        <v>118</v>
      </c>
      <c r="O87" s="1" t="s">
        <v>118</v>
      </c>
      <c r="P87" s="1" t="s">
        <v>118</v>
      </c>
      <c r="Q87" s="1"/>
    </row>
    <row r="88">
      <c r="F88" s="1" t="s">
        <v>119</v>
      </c>
      <c r="G88" s="1" t="s">
        <v>119</v>
      </c>
      <c r="H88" s="1" t="s">
        <v>119</v>
      </c>
      <c r="I88" s="1" t="s">
        <v>119</v>
      </c>
      <c r="J88" s="1" t="s">
        <v>119</v>
      </c>
      <c r="K88" s="1" t="s">
        <v>119</v>
      </c>
      <c r="L88" s="1" t="s">
        <v>119</v>
      </c>
      <c r="M88" s="1" t="s">
        <v>119</v>
      </c>
      <c r="N88" s="1" t="s">
        <v>119</v>
      </c>
      <c r="O88" s="1" t="s">
        <v>119</v>
      </c>
      <c r="P88" s="1" t="s">
        <v>119</v>
      </c>
      <c r="Q88" s="1"/>
    </row>
    <row r="89">
      <c r="F89" s="1" t="s">
        <v>120</v>
      </c>
      <c r="G89" s="1" t="s">
        <v>120</v>
      </c>
      <c r="H89" s="1" t="s">
        <v>120</v>
      </c>
      <c r="I89" s="1" t="s">
        <v>120</v>
      </c>
      <c r="J89" s="1" t="s">
        <v>120</v>
      </c>
      <c r="K89" s="1" t="s">
        <v>120</v>
      </c>
      <c r="L89" s="1" t="s">
        <v>120</v>
      </c>
      <c r="M89" s="1" t="s">
        <v>120</v>
      </c>
      <c r="N89" s="1" t="s">
        <v>120</v>
      </c>
      <c r="O89" s="1" t="s">
        <v>120</v>
      </c>
      <c r="P89" s="1" t="s">
        <v>120</v>
      </c>
      <c r="Q89" s="1"/>
    </row>
    <row r="90">
      <c r="F90" s="1" t="s">
        <v>121</v>
      </c>
      <c r="G90" s="1" t="s">
        <v>121</v>
      </c>
      <c r="H90" s="1" t="s">
        <v>121</v>
      </c>
      <c r="I90" s="1" t="s">
        <v>121</v>
      </c>
      <c r="J90" s="1" t="s">
        <v>121</v>
      </c>
      <c r="K90" s="1" t="s">
        <v>121</v>
      </c>
      <c r="L90" s="1" t="s">
        <v>121</v>
      </c>
      <c r="M90" s="1" t="s">
        <v>121</v>
      </c>
      <c r="N90" s="1" t="s">
        <v>121</v>
      </c>
      <c r="O90" s="1" t="s">
        <v>121</v>
      </c>
      <c r="P90" s="1" t="s">
        <v>121</v>
      </c>
      <c r="Q90" s="1"/>
    </row>
    <row r="91">
      <c r="F91" s="1" t="s">
        <v>72</v>
      </c>
      <c r="G91" s="1" t="s">
        <v>72</v>
      </c>
      <c r="H91" s="1" t="s">
        <v>72</v>
      </c>
      <c r="I91" s="1" t="s">
        <v>72</v>
      </c>
      <c r="J91" s="1" t="s">
        <v>72</v>
      </c>
      <c r="K91" s="1" t="s">
        <v>72</v>
      </c>
      <c r="L91" s="1" t="s">
        <v>72</v>
      </c>
      <c r="M91" s="1" t="s">
        <v>72</v>
      </c>
      <c r="N91" s="1" t="s">
        <v>72</v>
      </c>
      <c r="O91" s="1" t="s">
        <v>72</v>
      </c>
      <c r="P91" s="1" t="s">
        <v>72</v>
      </c>
      <c r="Q91" s="1"/>
    </row>
    <row r="94">
      <c r="F94" s="1">
        <v>1.0</v>
      </c>
      <c r="G94" s="1">
        <v>2.0</v>
      </c>
      <c r="H94" s="1">
        <v>3.0</v>
      </c>
      <c r="I94" s="1">
        <v>4.0</v>
      </c>
      <c r="J94" s="1">
        <v>5.0</v>
      </c>
      <c r="K94" s="1">
        <v>6.0</v>
      </c>
      <c r="L94" s="1">
        <v>7.0</v>
      </c>
      <c r="M94" s="1">
        <v>8.0</v>
      </c>
      <c r="N94" s="1">
        <v>9.0</v>
      </c>
      <c r="O94" s="1">
        <v>10.0</v>
      </c>
      <c r="P94" s="1">
        <v>11.0</v>
      </c>
      <c r="Q94" s="1">
        <v>12.0</v>
      </c>
    </row>
    <row r="95">
      <c r="F95" s="1" t="s">
        <v>262</v>
      </c>
      <c r="H95" s="1" t="s">
        <v>262</v>
      </c>
      <c r="J95" s="1" t="s">
        <v>262</v>
      </c>
      <c r="L95" s="1" t="s">
        <v>262</v>
      </c>
      <c r="N95" s="1" t="s">
        <v>262</v>
      </c>
      <c r="P95" s="1" t="s">
        <v>262</v>
      </c>
    </row>
    <row r="96">
      <c r="G96" s="1" t="s">
        <v>262</v>
      </c>
      <c r="I96" s="1" t="s">
        <v>262</v>
      </c>
      <c r="K96" s="1" t="s">
        <v>262</v>
      </c>
      <c r="M96" s="1" t="s">
        <v>262</v>
      </c>
      <c r="O96" s="1" t="s">
        <v>262</v>
      </c>
      <c r="Q96" s="1" t="s">
        <v>262</v>
      </c>
    </row>
    <row r="97">
      <c r="B97" s="1" t="s">
        <v>0</v>
      </c>
      <c r="C97" s="1" t="s">
        <v>263</v>
      </c>
      <c r="F97" s="1" t="s">
        <v>262</v>
      </c>
      <c r="H97" s="1" t="s">
        <v>262</v>
      </c>
      <c r="J97" s="1" t="s">
        <v>262</v>
      </c>
      <c r="L97" s="1" t="s">
        <v>262</v>
      </c>
      <c r="N97" s="1" t="s">
        <v>262</v>
      </c>
      <c r="P97" s="1" t="s">
        <v>262</v>
      </c>
    </row>
    <row r="98">
      <c r="A98" s="1" t="s">
        <v>5</v>
      </c>
      <c r="B98" s="1">
        <v>10.0</v>
      </c>
      <c r="C98" t="str">
        <f t="shared" ref="C98:C102" si="3">B98*52</f>
        <v>520</v>
      </c>
      <c r="G98" s="1" t="s">
        <v>262</v>
      </c>
      <c r="I98" s="1" t="s">
        <v>262</v>
      </c>
      <c r="K98" s="1" t="s">
        <v>262</v>
      </c>
      <c r="M98" s="1" t="s">
        <v>262</v>
      </c>
      <c r="O98" s="1" t="s">
        <v>262</v>
      </c>
      <c r="Q98" s="1" t="s">
        <v>262</v>
      </c>
    </row>
    <row r="99">
      <c r="A99" s="1" t="s">
        <v>7</v>
      </c>
      <c r="B99" s="1">
        <v>0.5</v>
      </c>
      <c r="C99" t="str">
        <f t="shared" si="3"/>
        <v>26</v>
      </c>
      <c r="F99" s="1" t="s">
        <v>262</v>
      </c>
      <c r="H99" s="1" t="s">
        <v>262</v>
      </c>
      <c r="J99" s="1" t="s">
        <v>262</v>
      </c>
      <c r="L99" s="1" t="s">
        <v>262</v>
      </c>
      <c r="N99" s="1" t="s">
        <v>262</v>
      </c>
      <c r="P99" s="1" t="s">
        <v>262</v>
      </c>
    </row>
    <row r="100">
      <c r="A100" s="1" t="s">
        <v>9</v>
      </c>
      <c r="B100" s="1">
        <v>0.5</v>
      </c>
      <c r="C100" t="str">
        <f t="shared" si="3"/>
        <v>26</v>
      </c>
      <c r="G100" s="1" t="s">
        <v>262</v>
      </c>
      <c r="I100" s="1" t="s">
        <v>262</v>
      </c>
      <c r="K100" s="1" t="s">
        <v>262</v>
      </c>
      <c r="M100" s="1" t="s">
        <v>262</v>
      </c>
      <c r="O100" s="1" t="s">
        <v>262</v>
      </c>
      <c r="Q100" s="1" t="s">
        <v>262</v>
      </c>
    </row>
    <row r="101">
      <c r="A101" s="1" t="s">
        <v>110</v>
      </c>
      <c r="B101" s="1">
        <v>8.0</v>
      </c>
      <c r="C101" t="str">
        <f t="shared" si="3"/>
        <v>416</v>
      </c>
      <c r="F101" s="1" t="s">
        <v>262</v>
      </c>
      <c r="H101" s="1" t="s">
        <v>262</v>
      </c>
      <c r="J101" s="1" t="s">
        <v>262</v>
      </c>
      <c r="L101" s="1" t="s">
        <v>262</v>
      </c>
      <c r="N101" s="1" t="s">
        <v>262</v>
      </c>
      <c r="P101" s="1" t="s">
        <v>262</v>
      </c>
    </row>
    <row r="102">
      <c r="A102" s="1" t="s">
        <v>16</v>
      </c>
      <c r="B102" s="1">
        <v>1.0</v>
      </c>
      <c r="C102" t="str">
        <f t="shared" si="3"/>
        <v>52</v>
      </c>
      <c r="G102" s="1" t="s">
        <v>262</v>
      </c>
      <c r="I102" s="1" t="s">
        <v>262</v>
      </c>
      <c r="K102" s="1" t="s">
        <v>262</v>
      </c>
      <c r="M102" s="1" t="s">
        <v>262</v>
      </c>
      <c r="O102" s="1" t="s">
        <v>262</v>
      </c>
      <c r="Q102" s="1" t="s">
        <v>262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2.29"/>
  </cols>
  <sheetData>
    <row r="1">
      <c r="A1" s="23" t="s">
        <v>264</v>
      </c>
      <c r="B1" s="23" t="s">
        <v>265</v>
      </c>
      <c r="C1" s="23" t="s">
        <v>266</v>
      </c>
      <c r="D1" s="23" t="s">
        <v>267</v>
      </c>
      <c r="E1" s="23" t="s">
        <v>268</v>
      </c>
      <c r="F1" s="23" t="s">
        <v>269</v>
      </c>
      <c r="G1" s="23" t="s">
        <v>270</v>
      </c>
    </row>
    <row r="2">
      <c r="A2" s="23" t="s">
        <v>271</v>
      </c>
      <c r="B2" s="24">
        <v>42124.0</v>
      </c>
      <c r="C2" s="23">
        <v>94.49</v>
      </c>
      <c r="D2" s="23">
        <v>2.362</v>
      </c>
      <c r="E2" s="23">
        <v>1.336</v>
      </c>
      <c r="F2" s="23">
        <v>1.77</v>
      </c>
      <c r="G2" s="23">
        <v>2.25</v>
      </c>
    </row>
    <row r="3">
      <c r="A3" s="23" t="s">
        <v>272</v>
      </c>
      <c r="B3" s="24">
        <v>42124.0</v>
      </c>
      <c r="C3" s="23">
        <v>46.68</v>
      </c>
      <c r="D3" s="23">
        <v>1.167</v>
      </c>
      <c r="E3" s="23">
        <v>0.741</v>
      </c>
      <c r="F3" s="23">
        <v>1.57</v>
      </c>
      <c r="G3" s="23">
        <v>0.88</v>
      </c>
    </row>
    <row r="4">
      <c r="A4" s="23" t="s">
        <v>273</v>
      </c>
      <c r="B4" s="24">
        <v>42124.0</v>
      </c>
      <c r="C4" s="23">
        <v>40.23</v>
      </c>
      <c r="D4" s="23">
        <v>1.006</v>
      </c>
      <c r="E4" s="23">
        <v>0.649</v>
      </c>
      <c r="F4" s="23">
        <v>1.55</v>
      </c>
      <c r="G4" s="23">
        <v>0.67</v>
      </c>
    </row>
    <row r="5">
      <c r="A5" s="23" t="s">
        <v>274</v>
      </c>
      <c r="B5" s="24">
        <v>42124.0</v>
      </c>
      <c r="C5" s="23">
        <v>105.78</v>
      </c>
      <c r="D5" s="23">
        <v>2.644</v>
      </c>
      <c r="E5" s="23">
        <v>1.475</v>
      </c>
      <c r="F5" s="23">
        <v>1.79</v>
      </c>
      <c r="G5" s="23">
        <v>1.43</v>
      </c>
    </row>
    <row r="6">
      <c r="A6" s="23" t="s">
        <v>275</v>
      </c>
      <c r="B6" s="24">
        <v>42124.0</v>
      </c>
      <c r="C6" s="23">
        <v>182.93</v>
      </c>
      <c r="D6" s="23">
        <v>4.573</v>
      </c>
      <c r="E6" s="23">
        <v>2.517</v>
      </c>
      <c r="F6" s="23">
        <v>1.82</v>
      </c>
      <c r="G6" s="23">
        <v>2.19</v>
      </c>
    </row>
    <row r="7">
      <c r="A7" s="23" t="s">
        <v>276</v>
      </c>
      <c r="B7" s="24">
        <v>42124.0</v>
      </c>
      <c r="C7" s="23">
        <v>257.87</v>
      </c>
      <c r="D7" s="23">
        <v>6.447</v>
      </c>
      <c r="E7" s="23">
        <v>3.468</v>
      </c>
      <c r="F7" s="23">
        <v>1.86</v>
      </c>
      <c r="G7" s="23">
        <v>2.29</v>
      </c>
    </row>
    <row r="8">
      <c r="A8" s="23" t="s">
        <v>277</v>
      </c>
      <c r="B8" s="24">
        <v>42124.0</v>
      </c>
      <c r="C8" s="23">
        <v>66.35</v>
      </c>
      <c r="D8" s="23">
        <v>1.659</v>
      </c>
      <c r="E8" s="23">
        <v>0.999</v>
      </c>
      <c r="F8" s="23">
        <v>1.66</v>
      </c>
      <c r="G8" s="23">
        <v>2.26</v>
      </c>
    </row>
    <row r="9">
      <c r="A9" s="23" t="s">
        <v>278</v>
      </c>
      <c r="B9" s="24">
        <v>42124.0</v>
      </c>
      <c r="C9" s="23">
        <v>43.2</v>
      </c>
      <c r="D9" s="23">
        <v>1.08</v>
      </c>
      <c r="E9" s="23">
        <v>0.645</v>
      </c>
      <c r="F9" s="23">
        <v>1.67</v>
      </c>
      <c r="G9" s="23">
        <v>0.99</v>
      </c>
    </row>
    <row r="10">
      <c r="A10" s="23" t="s">
        <v>279</v>
      </c>
      <c r="B10" s="24">
        <v>42124.0</v>
      </c>
      <c r="C10" s="23">
        <v>143.0</v>
      </c>
      <c r="D10" s="23">
        <v>3.575</v>
      </c>
      <c r="E10" s="23">
        <v>2.001</v>
      </c>
      <c r="F10" s="23">
        <v>1.79</v>
      </c>
      <c r="G10" s="23">
        <v>1.24</v>
      </c>
    </row>
    <row r="11">
      <c r="A11" s="23" t="s">
        <v>280</v>
      </c>
      <c r="B11" s="24">
        <v>42124.0</v>
      </c>
      <c r="C11" s="23">
        <v>235.27</v>
      </c>
      <c r="D11" s="23">
        <v>5.882</v>
      </c>
      <c r="E11" s="23">
        <v>3.195</v>
      </c>
      <c r="F11" s="23">
        <v>1.84</v>
      </c>
      <c r="G11" s="23">
        <v>1.69</v>
      </c>
    </row>
    <row r="14">
      <c r="B14" s="1" t="s">
        <v>0</v>
      </c>
      <c r="C14" s="1" t="s">
        <v>281</v>
      </c>
      <c r="E14" s="23" t="s">
        <v>264</v>
      </c>
      <c r="F14" s="23" t="s">
        <v>265</v>
      </c>
      <c r="G14" s="23" t="s">
        <v>282</v>
      </c>
      <c r="H14" s="23" t="s">
        <v>266</v>
      </c>
      <c r="I14" s="23" t="s">
        <v>267</v>
      </c>
      <c r="J14" s="23" t="s">
        <v>268</v>
      </c>
      <c r="K14" s="23" t="s">
        <v>269</v>
      </c>
      <c r="L14" s="23" t="s">
        <v>270</v>
      </c>
      <c r="N14" s="23"/>
      <c r="O14" s="23"/>
      <c r="P14" s="23"/>
      <c r="Q14" s="23"/>
    </row>
    <row r="15">
      <c r="A15" s="1" t="s">
        <v>5</v>
      </c>
      <c r="B15" s="1">
        <v>10.0</v>
      </c>
      <c r="C15" t="str">
        <f t="shared" ref="C15:C18" si="1">B15*16</f>
        <v>160</v>
      </c>
      <c r="E15" s="23" t="s">
        <v>113</v>
      </c>
      <c r="F15" s="24">
        <v>42129.0</v>
      </c>
      <c r="G15" s="25">
        <v>0.6784722222222223</v>
      </c>
      <c r="H15" s="23">
        <v>167.3</v>
      </c>
      <c r="I15" s="23">
        <v>4.182</v>
      </c>
      <c r="J15" s="23">
        <v>2.092</v>
      </c>
      <c r="K15" s="23">
        <v>2.0</v>
      </c>
      <c r="L15" s="23">
        <v>2.34</v>
      </c>
      <c r="N15" s="23"/>
      <c r="O15" s="23"/>
      <c r="P15" s="23"/>
      <c r="Q15" s="23"/>
    </row>
    <row r="16">
      <c r="A16" s="1" t="s">
        <v>7</v>
      </c>
      <c r="B16" s="1">
        <v>0.5</v>
      </c>
      <c r="C16" t="str">
        <f t="shared" si="1"/>
        <v>8</v>
      </c>
      <c r="E16" s="23" t="s">
        <v>283</v>
      </c>
      <c r="F16" s="24">
        <v>42129.0</v>
      </c>
      <c r="G16" s="25">
        <v>0.6791666666666667</v>
      </c>
      <c r="H16" s="23">
        <v>238.58</v>
      </c>
      <c r="I16" s="23">
        <v>5.965</v>
      </c>
      <c r="J16" s="23">
        <v>3.366</v>
      </c>
      <c r="K16" s="23">
        <v>1.77</v>
      </c>
      <c r="L16" s="23">
        <v>0.66</v>
      </c>
      <c r="N16" s="23"/>
      <c r="O16" s="23"/>
      <c r="P16" s="23"/>
      <c r="Q16" s="23"/>
    </row>
    <row r="17">
      <c r="A17" s="1" t="s">
        <v>9</v>
      </c>
      <c r="B17" s="1">
        <v>0.5</v>
      </c>
      <c r="C17" t="str">
        <f t="shared" si="1"/>
        <v>8</v>
      </c>
      <c r="E17" s="23" t="s">
        <v>284</v>
      </c>
      <c r="F17" s="24">
        <v>42129.0</v>
      </c>
      <c r="G17" s="25">
        <v>0.6798611111111111</v>
      </c>
      <c r="H17" s="23">
        <v>422.45</v>
      </c>
      <c r="I17" s="23">
        <v>10.561</v>
      </c>
      <c r="J17" s="23">
        <v>5.431</v>
      </c>
      <c r="K17" s="23">
        <v>1.94</v>
      </c>
      <c r="L17" s="23">
        <v>1.0</v>
      </c>
      <c r="N17" s="23"/>
      <c r="O17" s="23"/>
      <c r="P17" s="23"/>
      <c r="Q17" s="23"/>
    </row>
    <row r="18">
      <c r="A18" s="1" t="s">
        <v>110</v>
      </c>
      <c r="B18" s="1">
        <v>8.0</v>
      </c>
      <c r="C18" t="str">
        <f t="shared" si="1"/>
        <v>128</v>
      </c>
      <c r="E18" s="23" t="s">
        <v>285</v>
      </c>
      <c r="F18" s="24">
        <v>42129.0</v>
      </c>
      <c r="G18" s="25">
        <v>0.68125</v>
      </c>
      <c r="H18" s="23">
        <v>175.57</v>
      </c>
      <c r="I18" s="23">
        <v>4.389</v>
      </c>
      <c r="J18" s="23">
        <v>2.26</v>
      </c>
      <c r="K18" s="23">
        <v>1.94</v>
      </c>
      <c r="L18" s="23">
        <v>1.79</v>
      </c>
      <c r="N18" s="23"/>
      <c r="O18" s="23"/>
      <c r="P18" s="23"/>
      <c r="Q18" s="23"/>
    </row>
    <row r="19">
      <c r="A19" s="1" t="s">
        <v>16</v>
      </c>
      <c r="B19" s="1">
        <v>1.0</v>
      </c>
      <c r="E19" s="23" t="s">
        <v>286</v>
      </c>
      <c r="F19" s="24">
        <v>42129.0</v>
      </c>
      <c r="G19" s="25">
        <v>0.6819444444444445</v>
      </c>
      <c r="H19" s="23">
        <v>251.19</v>
      </c>
      <c r="I19" s="23">
        <v>6.28</v>
      </c>
      <c r="J19" s="23">
        <v>3.532</v>
      </c>
      <c r="K19" s="23">
        <v>1.78</v>
      </c>
      <c r="L19" s="23">
        <v>0.68</v>
      </c>
      <c r="N19" s="23"/>
      <c r="O19" s="23"/>
      <c r="P19" s="23"/>
      <c r="Q19" s="23"/>
    </row>
    <row r="20">
      <c r="E20" s="23" t="s">
        <v>287</v>
      </c>
      <c r="F20" s="24">
        <v>42129.0</v>
      </c>
      <c r="G20" s="25">
        <v>0.6826388888888889</v>
      </c>
      <c r="H20" s="23">
        <v>391.29</v>
      </c>
      <c r="I20" s="23">
        <v>9.782</v>
      </c>
      <c r="J20" s="23">
        <v>5.133</v>
      </c>
      <c r="K20" s="23">
        <v>1.91</v>
      </c>
      <c r="L20" s="23">
        <v>0.87</v>
      </c>
      <c r="N20" s="23"/>
      <c r="O20" s="23"/>
      <c r="P20" s="23"/>
      <c r="Q20" s="23"/>
    </row>
    <row r="21">
      <c r="A21" s="1" t="s">
        <v>288</v>
      </c>
      <c r="E21" s="23" t="s">
        <v>289</v>
      </c>
      <c r="F21" s="24">
        <v>42129.0</v>
      </c>
      <c r="G21" s="25">
        <v>0.6833333333333333</v>
      </c>
      <c r="H21" s="23">
        <v>690.94</v>
      </c>
      <c r="I21" s="23">
        <v>17.274</v>
      </c>
      <c r="J21" s="23">
        <v>10.258</v>
      </c>
      <c r="K21" s="23">
        <v>1.68</v>
      </c>
      <c r="L21" s="23">
        <v>0.49</v>
      </c>
      <c r="N21" s="23"/>
      <c r="O21" s="23"/>
      <c r="P21" s="23"/>
      <c r="Q21" s="23"/>
    </row>
    <row r="22">
      <c r="A22" s="1" t="s">
        <v>290</v>
      </c>
      <c r="B22" s="1" t="s">
        <v>291</v>
      </c>
      <c r="C22" s="1" t="s">
        <v>282</v>
      </c>
      <c r="E22" s="23" t="s">
        <v>292</v>
      </c>
      <c r="F22" s="24">
        <v>42129.0</v>
      </c>
      <c r="G22" s="25">
        <v>0.6840277777777778</v>
      </c>
      <c r="H22" s="23">
        <v>393.97</v>
      </c>
      <c r="I22" s="23">
        <v>9.849</v>
      </c>
      <c r="J22" s="23">
        <v>5.181</v>
      </c>
      <c r="K22" s="23">
        <v>1.9</v>
      </c>
      <c r="L22" s="23">
        <v>0.91</v>
      </c>
      <c r="N22" s="23"/>
      <c r="O22" s="23"/>
      <c r="P22" s="23"/>
      <c r="Q22" s="23"/>
    </row>
    <row r="23">
      <c r="A23" s="1" t="s">
        <v>293</v>
      </c>
      <c r="B23" s="1" t="s">
        <v>294</v>
      </c>
      <c r="C23" s="1" t="s">
        <v>295</v>
      </c>
      <c r="E23" s="23" t="s">
        <v>296</v>
      </c>
      <c r="F23" s="24">
        <v>42129.0</v>
      </c>
      <c r="G23" s="25">
        <v>0.6840277777777778</v>
      </c>
      <c r="H23" s="23">
        <v>365.73</v>
      </c>
      <c r="I23" s="23">
        <v>9.143</v>
      </c>
      <c r="J23" s="23">
        <v>4.917</v>
      </c>
      <c r="K23" s="23">
        <v>1.86</v>
      </c>
      <c r="L23" s="23">
        <v>0.99</v>
      </c>
      <c r="N23" s="23"/>
      <c r="O23" s="23"/>
      <c r="P23" s="23"/>
      <c r="Q23" s="23"/>
    </row>
    <row r="24">
      <c r="A24" s="1" t="s">
        <v>297</v>
      </c>
      <c r="B24" s="1" t="s">
        <v>294</v>
      </c>
      <c r="C24" s="1" t="s">
        <v>298</v>
      </c>
      <c r="E24" s="23" t="s">
        <v>299</v>
      </c>
      <c r="F24" s="24">
        <v>42129.0</v>
      </c>
      <c r="G24" s="25">
        <v>0.6847222222222222</v>
      </c>
      <c r="H24" s="23">
        <v>426.33</v>
      </c>
      <c r="I24" s="23">
        <v>10.658</v>
      </c>
      <c r="J24" s="23">
        <v>5.407</v>
      </c>
      <c r="K24" s="23">
        <v>1.97</v>
      </c>
      <c r="L24" s="23">
        <v>0.99</v>
      </c>
      <c r="N24" s="23"/>
      <c r="O24" s="23"/>
      <c r="P24" s="23"/>
      <c r="Q24" s="23"/>
    </row>
    <row r="25">
      <c r="B25" s="1" t="s">
        <v>300</v>
      </c>
      <c r="C25" s="1" t="s">
        <v>301</v>
      </c>
      <c r="E25" s="23" t="s">
        <v>302</v>
      </c>
      <c r="F25" s="24">
        <v>42129.0</v>
      </c>
      <c r="G25" s="25">
        <v>0.6854166666666667</v>
      </c>
      <c r="H25" s="23">
        <v>343.49</v>
      </c>
      <c r="I25" s="23">
        <v>8.587</v>
      </c>
      <c r="J25" s="23">
        <v>4.622</v>
      </c>
      <c r="K25" s="23">
        <v>1.86</v>
      </c>
      <c r="L25" s="23">
        <v>0.81</v>
      </c>
      <c r="N25" s="23"/>
      <c r="O25" s="23"/>
      <c r="P25" s="23"/>
      <c r="Q25" s="23"/>
    </row>
    <row r="26">
      <c r="A26" s="1" t="s">
        <v>303</v>
      </c>
    </row>
    <row r="27">
      <c r="B27" s="1" t="s">
        <v>304</v>
      </c>
      <c r="C27" s="1" t="s">
        <v>298</v>
      </c>
      <c r="H27" s="1">
        <v>8.0</v>
      </c>
      <c r="I27" s="1">
        <v>9.0</v>
      </c>
      <c r="J27" s="1">
        <v>10.0</v>
      </c>
      <c r="K27" s="1">
        <v>11.0</v>
      </c>
      <c r="L27" s="1">
        <v>12.0</v>
      </c>
    </row>
    <row r="28">
      <c r="A28" s="1" t="s">
        <v>303</v>
      </c>
      <c r="D28" s="1" t="s">
        <v>305</v>
      </c>
      <c r="H28" s="1" t="s">
        <v>306</v>
      </c>
      <c r="I28" s="1" t="s">
        <v>307</v>
      </c>
      <c r="J28" s="1" t="s">
        <v>308</v>
      </c>
      <c r="K28" s="1" t="s">
        <v>309</v>
      </c>
      <c r="L28" s="1" t="s">
        <v>310</v>
      </c>
    </row>
    <row r="29">
      <c r="A29" s="1" t="s">
        <v>311</v>
      </c>
      <c r="D29" s="1" t="s">
        <v>312</v>
      </c>
      <c r="H29" s="1" t="s">
        <v>313</v>
      </c>
      <c r="I29" s="1" t="s">
        <v>313</v>
      </c>
      <c r="J29" s="1" t="s">
        <v>313</v>
      </c>
      <c r="K29" s="1" t="s">
        <v>313</v>
      </c>
      <c r="L29" s="1" t="s">
        <v>313</v>
      </c>
    </row>
    <row r="30">
      <c r="A30" s="1" t="s">
        <v>314</v>
      </c>
      <c r="B30" s="1" t="s">
        <v>294</v>
      </c>
      <c r="C30" s="1" t="s">
        <v>301</v>
      </c>
      <c r="D30" s="1" t="s">
        <v>315</v>
      </c>
      <c r="H30" s="1" t="s">
        <v>113</v>
      </c>
      <c r="I30" s="1" t="s">
        <v>113</v>
      </c>
      <c r="J30" s="1" t="s">
        <v>113</v>
      </c>
      <c r="K30" s="1" t="s">
        <v>113</v>
      </c>
      <c r="L30" s="1" t="s">
        <v>113</v>
      </c>
    </row>
    <row r="31">
      <c r="A31" s="1"/>
      <c r="B31" s="1" t="s">
        <v>316</v>
      </c>
      <c r="C31" s="1" t="s">
        <v>317</v>
      </c>
      <c r="D31" s="1" t="s">
        <v>318</v>
      </c>
      <c r="H31" s="23" t="s">
        <v>289</v>
      </c>
      <c r="I31" s="23" t="s">
        <v>283</v>
      </c>
      <c r="J31" s="23" t="s">
        <v>319</v>
      </c>
      <c r="K31" s="23" t="s">
        <v>320</v>
      </c>
      <c r="L31" s="23" t="s">
        <v>302</v>
      </c>
    </row>
    <row r="32">
      <c r="A32" s="1" t="s">
        <v>321</v>
      </c>
      <c r="B32" s="1" t="s">
        <v>322</v>
      </c>
      <c r="C32" s="1" t="s">
        <v>298</v>
      </c>
      <c r="D32" s="1" t="s">
        <v>323</v>
      </c>
      <c r="H32" s="23" t="s">
        <v>292</v>
      </c>
      <c r="I32" s="23" t="s">
        <v>284</v>
      </c>
      <c r="J32" s="23" t="s">
        <v>324</v>
      </c>
      <c r="K32" s="23" t="s">
        <v>325</v>
      </c>
      <c r="L32" s="23" t="s">
        <v>287</v>
      </c>
    </row>
    <row r="33">
      <c r="B33" s="1" t="s">
        <v>326</v>
      </c>
      <c r="C33" s="1" t="s">
        <v>295</v>
      </c>
      <c r="D33" s="1" t="s">
        <v>327</v>
      </c>
      <c r="H33" s="23" t="s">
        <v>296</v>
      </c>
      <c r="I33" s="23" t="s">
        <v>285</v>
      </c>
      <c r="J33" s="23" t="s">
        <v>328</v>
      </c>
      <c r="K33" s="23" t="s">
        <v>329</v>
      </c>
      <c r="L33" s="23" t="s">
        <v>330</v>
      </c>
    </row>
    <row r="34">
      <c r="A34" s="1" t="s">
        <v>331</v>
      </c>
      <c r="H34" s="23" t="s">
        <v>299</v>
      </c>
      <c r="I34" s="23" t="s">
        <v>286</v>
      </c>
      <c r="J34" s="23" t="s">
        <v>332</v>
      </c>
      <c r="K34" s="23" t="s">
        <v>333</v>
      </c>
      <c r="L34" s="23" t="s">
        <v>334</v>
      </c>
    </row>
    <row r="35">
      <c r="H35" s="23"/>
      <c r="I35" s="23"/>
      <c r="J35" s="23"/>
      <c r="K35" s="23"/>
    </row>
    <row r="36">
      <c r="I36" s="1">
        <v>9.0</v>
      </c>
      <c r="J36" s="1">
        <v>11.0</v>
      </c>
      <c r="K36" s="1">
        <v>12.0</v>
      </c>
    </row>
    <row r="37">
      <c r="H37" s="1" t="s">
        <v>335</v>
      </c>
      <c r="I37" s="1" t="s">
        <v>307</v>
      </c>
      <c r="J37" s="1" t="s">
        <v>309</v>
      </c>
      <c r="K37" s="1" t="s">
        <v>310</v>
      </c>
    </row>
    <row r="38">
      <c r="H38" s="1" t="s">
        <v>305</v>
      </c>
      <c r="I38" s="1" t="s">
        <v>313</v>
      </c>
      <c r="J38" s="1" t="s">
        <v>313</v>
      </c>
      <c r="K38" s="1" t="s">
        <v>313</v>
      </c>
    </row>
    <row r="39">
      <c r="H39" s="1" t="s">
        <v>312</v>
      </c>
      <c r="I39" s="1" t="s">
        <v>113</v>
      </c>
      <c r="J39" s="1" t="s">
        <v>113</v>
      </c>
      <c r="K39" s="1" t="s">
        <v>113</v>
      </c>
    </row>
    <row r="40">
      <c r="H40" s="1" t="s">
        <v>315</v>
      </c>
      <c r="I40" s="23" t="s">
        <v>283</v>
      </c>
      <c r="J40" s="23" t="s">
        <v>320</v>
      </c>
      <c r="K40" s="23" t="s">
        <v>302</v>
      </c>
    </row>
    <row r="41">
      <c r="H41" s="1" t="s">
        <v>318</v>
      </c>
      <c r="I41" s="23" t="s">
        <v>284</v>
      </c>
      <c r="J41" s="23" t="s">
        <v>325</v>
      </c>
      <c r="K41" s="23" t="s">
        <v>287</v>
      </c>
    </row>
    <row r="42">
      <c r="H42" s="1" t="s">
        <v>323</v>
      </c>
      <c r="I42" s="23" t="s">
        <v>285</v>
      </c>
      <c r="J42" s="23" t="s">
        <v>329</v>
      </c>
      <c r="K42" s="23" t="s">
        <v>330</v>
      </c>
    </row>
    <row r="43">
      <c r="H43" s="1" t="s">
        <v>327</v>
      </c>
      <c r="I43" s="23" t="s">
        <v>286</v>
      </c>
      <c r="J43" s="23" t="s">
        <v>333</v>
      </c>
      <c r="K43" s="23" t="s">
        <v>334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29"/>
  </cols>
  <sheetData>
    <row r="1">
      <c r="A1" s="26" t="s">
        <v>336</v>
      </c>
      <c r="B1" s="26" t="s">
        <v>337</v>
      </c>
      <c r="C1" s="26" t="s">
        <v>338</v>
      </c>
      <c r="D1" s="26" t="s">
        <v>339</v>
      </c>
    </row>
    <row r="2">
      <c r="A2" s="27" t="s">
        <v>340</v>
      </c>
      <c r="B2" s="28" t="s">
        <v>341</v>
      </c>
      <c r="C2" s="28" t="s">
        <v>342</v>
      </c>
      <c r="D2" s="1" t="s">
        <v>343</v>
      </c>
    </row>
    <row r="3">
      <c r="A3" s="27" t="s">
        <v>344</v>
      </c>
      <c r="B3" s="28" t="s">
        <v>345</v>
      </c>
      <c r="C3" s="28" t="s">
        <v>342</v>
      </c>
      <c r="D3" s="1" t="s">
        <v>346</v>
      </c>
    </row>
    <row r="4">
      <c r="A4" s="27" t="s">
        <v>347</v>
      </c>
      <c r="B4" s="28" t="s">
        <v>341</v>
      </c>
      <c r="C4" s="28" t="s">
        <v>348</v>
      </c>
      <c r="D4" s="1" t="s">
        <v>349</v>
      </c>
    </row>
    <row r="5">
      <c r="A5" s="27" t="s">
        <v>350</v>
      </c>
      <c r="B5" s="28" t="s">
        <v>345</v>
      </c>
      <c r="C5" s="28" t="s">
        <v>348</v>
      </c>
      <c r="D5" s="1" t="s">
        <v>349</v>
      </c>
    </row>
    <row r="6">
      <c r="A6" s="27" t="s">
        <v>351</v>
      </c>
      <c r="B6" s="28" t="s">
        <v>345</v>
      </c>
      <c r="C6" s="28" t="s">
        <v>352</v>
      </c>
      <c r="D6" s="1" t="s">
        <v>349</v>
      </c>
    </row>
    <row r="7">
      <c r="A7" s="27" t="s">
        <v>353</v>
      </c>
      <c r="B7" s="28" t="s">
        <v>345</v>
      </c>
      <c r="C7" s="28" t="s">
        <v>354</v>
      </c>
      <c r="D7" s="1" t="s">
        <v>349</v>
      </c>
    </row>
    <row r="8">
      <c r="A8" s="27" t="s">
        <v>355</v>
      </c>
      <c r="B8" s="28" t="s">
        <v>341</v>
      </c>
      <c r="C8" s="28" t="s">
        <v>356</v>
      </c>
      <c r="D8" s="1" t="s">
        <v>349</v>
      </c>
    </row>
    <row r="9">
      <c r="A9" s="27" t="s">
        <v>357</v>
      </c>
      <c r="B9" s="28" t="s">
        <v>345</v>
      </c>
      <c r="C9" s="28" t="s">
        <v>358</v>
      </c>
      <c r="D9" s="1" t="s">
        <v>346</v>
      </c>
    </row>
    <row r="10">
      <c r="A10" s="27" t="s">
        <v>359</v>
      </c>
      <c r="B10" s="28" t="s">
        <v>341</v>
      </c>
      <c r="C10" s="28" t="s">
        <v>352</v>
      </c>
      <c r="D10" s="1" t="s">
        <v>360</v>
      </c>
    </row>
    <row r="11">
      <c r="A11" s="27" t="s">
        <v>361</v>
      </c>
      <c r="B11" s="28" t="s">
        <v>345</v>
      </c>
      <c r="C11" s="28" t="s">
        <v>362</v>
      </c>
      <c r="D11" s="1" t="s">
        <v>363</v>
      </c>
    </row>
    <row r="12">
      <c r="A12" s="27" t="s">
        <v>364</v>
      </c>
      <c r="B12" s="28" t="s">
        <v>341</v>
      </c>
      <c r="C12" s="28" t="s">
        <v>365</v>
      </c>
      <c r="D12" s="1" t="s">
        <v>349</v>
      </c>
    </row>
    <row r="13">
      <c r="A13" s="27" t="s">
        <v>366</v>
      </c>
      <c r="B13" s="28" t="s">
        <v>341</v>
      </c>
      <c r="C13" s="28" t="s">
        <v>367</v>
      </c>
      <c r="D13" s="1" t="s">
        <v>363</v>
      </c>
    </row>
    <row r="14">
      <c r="A14" s="27" t="s">
        <v>368</v>
      </c>
      <c r="B14" s="28" t="s">
        <v>345</v>
      </c>
      <c r="C14" s="28" t="s">
        <v>365</v>
      </c>
      <c r="D14" s="1" t="s">
        <v>349</v>
      </c>
    </row>
    <row r="15">
      <c r="A15" s="27" t="s">
        <v>369</v>
      </c>
      <c r="B15" s="28" t="s">
        <v>341</v>
      </c>
      <c r="C15" s="28" t="s">
        <v>367</v>
      </c>
      <c r="D15" s="1" t="s">
        <v>363</v>
      </c>
    </row>
    <row r="16">
      <c r="A16" s="27" t="s">
        <v>370</v>
      </c>
      <c r="B16" s="28" t="s">
        <v>345</v>
      </c>
      <c r="C16" s="28" t="s">
        <v>258</v>
      </c>
      <c r="D16" s="1" t="s">
        <v>349</v>
      </c>
    </row>
    <row r="17">
      <c r="A17" s="27" t="s">
        <v>371</v>
      </c>
      <c r="B17" s="28" t="s">
        <v>345</v>
      </c>
      <c r="C17" s="28" t="s">
        <v>258</v>
      </c>
      <c r="D17" s="1" t="s">
        <v>363</v>
      </c>
    </row>
    <row r="18">
      <c r="A18" s="27" t="s">
        <v>372</v>
      </c>
      <c r="B18" s="28" t="s">
        <v>373</v>
      </c>
      <c r="C18" s="28" t="s">
        <v>374</v>
      </c>
      <c r="D18" s="1" t="s">
        <v>349</v>
      </c>
    </row>
    <row r="19">
      <c r="A19" s="27" t="s">
        <v>375</v>
      </c>
      <c r="B19" s="28" t="s">
        <v>345</v>
      </c>
      <c r="C19" s="28" t="s">
        <v>374</v>
      </c>
      <c r="D19" s="1" t="s">
        <v>349</v>
      </c>
    </row>
    <row r="20">
      <c r="A20" s="27" t="s">
        <v>376</v>
      </c>
      <c r="B20" s="28" t="s">
        <v>345</v>
      </c>
      <c r="C20" s="28" t="s">
        <v>111</v>
      </c>
      <c r="D20" s="1" t="s">
        <v>349</v>
      </c>
    </row>
    <row r="21">
      <c r="A21" s="27" t="s">
        <v>377</v>
      </c>
      <c r="B21" s="28" t="s">
        <v>345</v>
      </c>
      <c r="C21" s="28" t="s">
        <v>111</v>
      </c>
      <c r="D21" s="1" t="s">
        <v>349</v>
      </c>
    </row>
    <row r="22">
      <c r="A22" s="27" t="s">
        <v>378</v>
      </c>
      <c r="B22" s="28" t="s">
        <v>345</v>
      </c>
      <c r="C22" s="28" t="s">
        <v>379</v>
      </c>
      <c r="D22" s="1" t="s">
        <v>380</v>
      </c>
    </row>
    <row r="23">
      <c r="A23" s="27" t="s">
        <v>381</v>
      </c>
      <c r="B23" s="28" t="s">
        <v>345</v>
      </c>
      <c r="C23" s="28" t="s">
        <v>348</v>
      </c>
      <c r="D23" s="1" t="s">
        <v>349</v>
      </c>
    </row>
    <row r="24">
      <c r="A24" s="27" t="s">
        <v>381</v>
      </c>
      <c r="B24" s="28" t="s">
        <v>345</v>
      </c>
      <c r="C24" s="28" t="s">
        <v>367</v>
      </c>
      <c r="D24" s="1" t="s">
        <v>349</v>
      </c>
    </row>
    <row r="25">
      <c r="A25" s="27" t="s">
        <v>382</v>
      </c>
      <c r="B25" s="28" t="s">
        <v>345</v>
      </c>
      <c r="C25" s="28" t="s">
        <v>374</v>
      </c>
      <c r="D25" s="1" t="s">
        <v>349</v>
      </c>
    </row>
    <row r="26">
      <c r="A26" s="27" t="s">
        <v>382</v>
      </c>
      <c r="B26" s="28" t="s">
        <v>345</v>
      </c>
      <c r="C26" s="28" t="s">
        <v>258</v>
      </c>
      <c r="D26" s="1" t="s">
        <v>349</v>
      </c>
    </row>
    <row r="27">
      <c r="A27" s="27" t="s">
        <v>383</v>
      </c>
      <c r="B27" s="28" t="s">
        <v>341</v>
      </c>
      <c r="C27" s="28" t="s">
        <v>374</v>
      </c>
      <c r="D27" s="1" t="s">
        <v>349</v>
      </c>
    </row>
    <row r="28">
      <c r="A28" s="27" t="s">
        <v>384</v>
      </c>
      <c r="B28" s="28" t="s">
        <v>341</v>
      </c>
      <c r="C28" s="28" t="s">
        <v>258</v>
      </c>
      <c r="D28" s="1" t="s">
        <v>349</v>
      </c>
    </row>
    <row r="29">
      <c r="A29" s="27" t="s">
        <v>385</v>
      </c>
      <c r="B29" s="28" t="s">
        <v>345</v>
      </c>
      <c r="C29" s="28" t="s">
        <v>367</v>
      </c>
      <c r="D29" s="1" t="s">
        <v>349</v>
      </c>
    </row>
    <row r="30">
      <c r="A30" s="27" t="s">
        <v>386</v>
      </c>
      <c r="B30" s="28" t="s">
        <v>341</v>
      </c>
      <c r="C30" s="28" t="s">
        <v>348</v>
      </c>
      <c r="D30" s="1" t="s">
        <v>349</v>
      </c>
    </row>
    <row r="31">
      <c r="A31" s="27" t="s">
        <v>387</v>
      </c>
      <c r="B31" s="28" t="s">
        <v>345</v>
      </c>
      <c r="C31" s="28" t="s">
        <v>348</v>
      </c>
      <c r="D31" s="1" t="s">
        <v>349</v>
      </c>
    </row>
    <row r="32">
      <c r="A32" s="27" t="s">
        <v>388</v>
      </c>
      <c r="B32" s="28" t="s">
        <v>345</v>
      </c>
      <c r="C32" s="28" t="s">
        <v>389</v>
      </c>
      <c r="D32" s="1" t="s">
        <v>390</v>
      </c>
    </row>
    <row r="33">
      <c r="A33" s="27" t="s">
        <v>391</v>
      </c>
      <c r="B33" s="28" t="s">
        <v>341</v>
      </c>
      <c r="C33" s="28" t="s">
        <v>259</v>
      </c>
      <c r="D33" s="1" t="s">
        <v>349</v>
      </c>
    </row>
    <row r="34">
      <c r="A34" s="27" t="s">
        <v>392</v>
      </c>
      <c r="B34" s="28" t="s">
        <v>341</v>
      </c>
      <c r="C34" s="28" t="s">
        <v>260</v>
      </c>
      <c r="D34" s="1" t="s">
        <v>349</v>
      </c>
    </row>
    <row r="35">
      <c r="A35" s="27" t="s">
        <v>393</v>
      </c>
      <c r="B35" s="1" t="s">
        <v>345</v>
      </c>
      <c r="C35" s="28" t="s">
        <v>394</v>
      </c>
      <c r="D35" s="1" t="s">
        <v>349</v>
      </c>
    </row>
    <row r="36">
      <c r="A36" s="27" t="s">
        <v>395</v>
      </c>
      <c r="B36" s="1" t="s">
        <v>345</v>
      </c>
      <c r="C36" s="28" t="s">
        <v>111</v>
      </c>
      <c r="D36" s="1" t="s">
        <v>396</v>
      </c>
    </row>
    <row r="37">
      <c r="A37" s="27" t="s">
        <v>397</v>
      </c>
      <c r="B37" s="1" t="s">
        <v>345</v>
      </c>
      <c r="C37" s="28" t="s">
        <v>258</v>
      </c>
      <c r="D37" s="1" t="s">
        <v>349</v>
      </c>
    </row>
    <row r="38">
      <c r="A38" s="27" t="s">
        <v>398</v>
      </c>
      <c r="B38" s="28" t="s">
        <v>341</v>
      </c>
      <c r="C38" s="28" t="s">
        <v>261</v>
      </c>
      <c r="D38" s="1" t="s">
        <v>349</v>
      </c>
    </row>
    <row r="39">
      <c r="A39" s="27" t="s">
        <v>399</v>
      </c>
      <c r="B39" s="1" t="s">
        <v>345</v>
      </c>
      <c r="C39" s="28" t="s">
        <v>400</v>
      </c>
      <c r="D39" s="1" t="s">
        <v>349</v>
      </c>
    </row>
    <row r="40">
      <c r="A40" s="27" t="s">
        <v>401</v>
      </c>
      <c r="B40" s="1" t="s">
        <v>345</v>
      </c>
      <c r="C40" s="28" t="s">
        <v>254</v>
      </c>
      <c r="D40" s="1" t="s">
        <v>349</v>
      </c>
    </row>
    <row r="41">
      <c r="A41" s="27" t="s">
        <v>402</v>
      </c>
      <c r="B41" s="1" t="s">
        <v>345</v>
      </c>
      <c r="C41" s="28" t="s">
        <v>403</v>
      </c>
      <c r="D41" s="1" t="s">
        <v>349</v>
      </c>
    </row>
    <row r="42">
      <c r="A42" s="27" t="s">
        <v>404</v>
      </c>
      <c r="B42" s="28" t="s">
        <v>341</v>
      </c>
      <c r="C42" s="28" t="s">
        <v>367</v>
      </c>
      <c r="D42" s="1" t="s">
        <v>396</v>
      </c>
    </row>
    <row r="43">
      <c r="A43" s="27" t="s">
        <v>405</v>
      </c>
      <c r="B43" s="28" t="s">
        <v>341</v>
      </c>
      <c r="C43" s="28" t="s">
        <v>394</v>
      </c>
      <c r="D43" s="1" t="s">
        <v>406</v>
      </c>
    </row>
    <row r="44">
      <c r="A44" s="27" t="s">
        <v>407</v>
      </c>
      <c r="B44" s="28" t="s">
        <v>341</v>
      </c>
      <c r="C44" s="28" t="s">
        <v>258</v>
      </c>
      <c r="D44" s="1" t="s">
        <v>408</v>
      </c>
    </row>
    <row r="45">
      <c r="A45" s="27" t="s">
        <v>409</v>
      </c>
      <c r="B45" s="28" t="s">
        <v>341</v>
      </c>
      <c r="C45" s="28" t="s">
        <v>254</v>
      </c>
      <c r="D45" s="1" t="s">
        <v>349</v>
      </c>
    </row>
    <row r="46">
      <c r="A46" s="27" t="s">
        <v>410</v>
      </c>
      <c r="B46" s="28" t="s">
        <v>341</v>
      </c>
      <c r="C46" s="28" t="s">
        <v>400</v>
      </c>
      <c r="D46" s="1" t="s">
        <v>349</v>
      </c>
    </row>
    <row r="47">
      <c r="A47" s="27" t="s">
        <v>411</v>
      </c>
      <c r="B47" s="28" t="s">
        <v>341</v>
      </c>
      <c r="C47" s="28" t="s">
        <v>403</v>
      </c>
      <c r="D47" s="1" t="s">
        <v>412</v>
      </c>
    </row>
    <row r="48">
      <c r="A48" s="27" t="s">
        <v>413</v>
      </c>
      <c r="B48" s="28" t="s">
        <v>341</v>
      </c>
      <c r="C48" s="28" t="s">
        <v>367</v>
      </c>
      <c r="D48" s="1" t="s">
        <v>414</v>
      </c>
    </row>
    <row r="49">
      <c r="A49" s="27" t="s">
        <v>415</v>
      </c>
      <c r="B49" s="28" t="s">
        <v>341</v>
      </c>
      <c r="C49" s="28" t="s">
        <v>356</v>
      </c>
      <c r="D49" s="1" t="s">
        <v>416</v>
      </c>
    </row>
    <row r="50">
      <c r="A50" s="27" t="s">
        <v>417</v>
      </c>
      <c r="B50" s="28" t="s">
        <v>341</v>
      </c>
      <c r="C50" s="28" t="s">
        <v>111</v>
      </c>
      <c r="D50" s="1" t="s">
        <v>418</v>
      </c>
    </row>
    <row r="51">
      <c r="A51" s="27" t="s">
        <v>419</v>
      </c>
      <c r="B51" s="28" t="s">
        <v>341</v>
      </c>
      <c r="C51" s="28" t="s">
        <v>261</v>
      </c>
      <c r="D51" s="1" t="s">
        <v>412</v>
      </c>
    </row>
    <row r="52">
      <c r="A52" s="27" t="s">
        <v>420</v>
      </c>
      <c r="B52" s="28" t="s">
        <v>341</v>
      </c>
      <c r="C52" s="28" t="s">
        <v>260</v>
      </c>
      <c r="D52" s="1" t="s">
        <v>421</v>
      </c>
    </row>
    <row r="53">
      <c r="A53" s="27" t="s">
        <v>422</v>
      </c>
      <c r="B53" s="28" t="s">
        <v>341</v>
      </c>
      <c r="C53" s="28" t="s">
        <v>259</v>
      </c>
      <c r="D53" s="1" t="s">
        <v>421</v>
      </c>
    </row>
    <row r="54">
      <c r="A54" s="27" t="s">
        <v>423</v>
      </c>
      <c r="B54" s="28" t="s">
        <v>341</v>
      </c>
      <c r="C54" s="28" t="s">
        <v>424</v>
      </c>
      <c r="D54" s="1" t="s">
        <v>425</v>
      </c>
    </row>
    <row r="55">
      <c r="A55" s="27" t="s">
        <v>426</v>
      </c>
      <c r="B55" s="28" t="s">
        <v>341</v>
      </c>
      <c r="C55" s="28" t="s">
        <v>424</v>
      </c>
      <c r="D55" s="1" t="s">
        <v>425</v>
      </c>
    </row>
    <row r="56">
      <c r="A56" s="27" t="s">
        <v>427</v>
      </c>
      <c r="B56" s="28" t="s">
        <v>341</v>
      </c>
      <c r="C56" s="28" t="s">
        <v>365</v>
      </c>
      <c r="D56" s="1" t="s">
        <v>396</v>
      </c>
    </row>
    <row r="57">
      <c r="A57" s="29" t="s">
        <v>428</v>
      </c>
      <c r="B57" s="28" t="s">
        <v>341</v>
      </c>
      <c r="C57" s="28" t="s">
        <v>365</v>
      </c>
      <c r="D57" s="1" t="s">
        <v>429</v>
      </c>
    </row>
    <row r="58">
      <c r="A58" s="29" t="s">
        <v>430</v>
      </c>
      <c r="B58" s="28" t="s">
        <v>341</v>
      </c>
      <c r="C58" s="28" t="s">
        <v>352</v>
      </c>
      <c r="D58" s="1" t="s">
        <v>431</v>
      </c>
    </row>
    <row r="59">
      <c r="A59" s="29" t="s">
        <v>432</v>
      </c>
      <c r="B59" s="28" t="s">
        <v>341</v>
      </c>
      <c r="C59" s="28" t="s">
        <v>352</v>
      </c>
      <c r="D59" s="1" t="s">
        <v>431</v>
      </c>
    </row>
    <row r="60">
      <c r="A60" s="29" t="s">
        <v>433</v>
      </c>
      <c r="B60" s="28" t="s">
        <v>341</v>
      </c>
      <c r="C60" s="28" t="s">
        <v>354</v>
      </c>
      <c r="D60" s="28" t="s">
        <v>418</v>
      </c>
    </row>
    <row r="61">
      <c r="A61" s="29" t="s">
        <v>434</v>
      </c>
      <c r="B61" s="28" t="s">
        <v>341</v>
      </c>
      <c r="C61" s="28" t="s">
        <v>354</v>
      </c>
      <c r="D61" s="28" t="s">
        <v>414</v>
      </c>
    </row>
    <row r="62">
      <c r="A62" s="29" t="s">
        <v>435</v>
      </c>
      <c r="B62" s="28" t="s">
        <v>341</v>
      </c>
      <c r="C62" s="28" t="s">
        <v>71</v>
      </c>
      <c r="D62" s="28" t="s">
        <v>436</v>
      </c>
    </row>
    <row r="63">
      <c r="A63" s="29" t="s">
        <v>437</v>
      </c>
      <c r="B63" s="28" t="s">
        <v>341</v>
      </c>
      <c r="C63" s="28" t="s">
        <v>71</v>
      </c>
      <c r="D63" s="28" t="s">
        <v>436</v>
      </c>
    </row>
    <row r="64">
      <c r="A64" s="29" t="s">
        <v>438</v>
      </c>
      <c r="B64" s="28" t="s">
        <v>341</v>
      </c>
      <c r="C64" s="28" t="s">
        <v>365</v>
      </c>
      <c r="D64" s="28" t="s">
        <v>439</v>
      </c>
    </row>
    <row r="65">
      <c r="A65" s="29" t="s">
        <v>440</v>
      </c>
      <c r="B65" s="28" t="s">
        <v>341</v>
      </c>
      <c r="C65" s="28" t="s">
        <v>354</v>
      </c>
      <c r="D65" s="30"/>
    </row>
    <row r="66">
      <c r="A66" s="29" t="s">
        <v>441</v>
      </c>
      <c r="B66" s="28" t="s">
        <v>341</v>
      </c>
      <c r="C66" s="28" t="s">
        <v>354</v>
      </c>
      <c r="D66" s="30"/>
    </row>
    <row r="67">
      <c r="A67" s="29" t="s">
        <v>442</v>
      </c>
      <c r="B67" s="28" t="s">
        <v>341</v>
      </c>
      <c r="C67" s="31" t="s">
        <v>365</v>
      </c>
      <c r="D67" s="31" t="s">
        <v>429</v>
      </c>
    </row>
    <row r="68">
      <c r="A68" s="1" t="s">
        <v>443</v>
      </c>
      <c r="B68" s="28" t="s">
        <v>341</v>
      </c>
      <c r="C68" s="1" t="s">
        <v>354</v>
      </c>
      <c r="D68" s="1" t="s">
        <v>429</v>
      </c>
    </row>
    <row r="69">
      <c r="A69" s="1" t="s">
        <v>444</v>
      </c>
      <c r="B69" s="28" t="s">
        <v>341</v>
      </c>
      <c r="C69" s="1" t="s">
        <v>352</v>
      </c>
      <c r="D69" s="1" t="s">
        <v>431</v>
      </c>
    </row>
    <row r="70">
      <c r="A70" s="1" t="s">
        <v>445</v>
      </c>
      <c r="B70" s="28" t="s">
        <v>341</v>
      </c>
      <c r="C70" s="1" t="s">
        <v>71</v>
      </c>
      <c r="D70" s="1" t="s">
        <v>446</v>
      </c>
    </row>
    <row r="71">
      <c r="A71" s="1" t="s">
        <v>447</v>
      </c>
      <c r="B71" s="28" t="s">
        <v>341</v>
      </c>
      <c r="C71" s="1" t="s">
        <v>352</v>
      </c>
      <c r="D71" s="1" t="s">
        <v>431</v>
      </c>
    </row>
    <row r="72">
      <c r="A72" s="1" t="s">
        <v>448</v>
      </c>
      <c r="B72" s="28" t="s">
        <v>341</v>
      </c>
      <c r="C72" s="1" t="s">
        <v>71</v>
      </c>
      <c r="D72" s="1" t="s">
        <v>449</v>
      </c>
    </row>
    <row r="73">
      <c r="A73" s="1" t="s">
        <v>450</v>
      </c>
      <c r="B73" s="28" t="s">
        <v>341</v>
      </c>
      <c r="C73" s="1" t="s">
        <v>365</v>
      </c>
      <c r="D73" s="1" t="s">
        <v>451</v>
      </c>
    </row>
    <row r="74">
      <c r="A74" s="1" t="s">
        <v>452</v>
      </c>
      <c r="B74" s="1" t="s">
        <v>345</v>
      </c>
      <c r="C74" s="1" t="s">
        <v>71</v>
      </c>
      <c r="D74" s="1" t="s">
        <v>453</v>
      </c>
    </row>
    <row r="75">
      <c r="A75" s="1" t="s">
        <v>454</v>
      </c>
      <c r="B75" s="1" t="s">
        <v>345</v>
      </c>
      <c r="C75" s="1" t="s">
        <v>352</v>
      </c>
      <c r="D75" s="1" t="s">
        <v>455</v>
      </c>
    </row>
    <row r="76">
      <c r="A76" s="1" t="s">
        <v>456</v>
      </c>
      <c r="B76" s="1" t="s">
        <v>345</v>
      </c>
      <c r="C76" s="1" t="s">
        <v>457</v>
      </c>
      <c r="D76" s="1" t="s">
        <v>458</v>
      </c>
    </row>
    <row r="77">
      <c r="A77" s="1" t="s">
        <v>459</v>
      </c>
      <c r="B77" s="1" t="s">
        <v>345</v>
      </c>
      <c r="C77" s="1" t="s">
        <v>460</v>
      </c>
      <c r="D77" s="1" t="s">
        <v>458</v>
      </c>
    </row>
    <row r="78">
      <c r="A78" s="1" t="s">
        <v>461</v>
      </c>
      <c r="B78" s="1" t="s">
        <v>345</v>
      </c>
      <c r="C78" s="1" t="s">
        <v>462</v>
      </c>
      <c r="D78" s="1" t="s">
        <v>458</v>
      </c>
    </row>
    <row r="79">
      <c r="A79" s="1" t="s">
        <v>463</v>
      </c>
      <c r="B79" s="1" t="s">
        <v>345</v>
      </c>
      <c r="C79" s="1" t="s">
        <v>464</v>
      </c>
      <c r="D79" s="1" t="s">
        <v>458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B1" s="1" t="s">
        <v>465</v>
      </c>
      <c r="C1" s="1" t="s">
        <v>466</v>
      </c>
      <c r="D1" s="1" t="s">
        <v>467</v>
      </c>
      <c r="E1" s="1" t="s">
        <v>468</v>
      </c>
      <c r="F1" s="1" t="s">
        <v>469</v>
      </c>
      <c r="G1" s="1" t="s">
        <v>470</v>
      </c>
      <c r="H1" s="1" t="s">
        <v>471</v>
      </c>
      <c r="I1" s="1" t="s">
        <v>472</v>
      </c>
      <c r="J1" s="1" t="s">
        <v>473</v>
      </c>
      <c r="K1" s="1" t="s">
        <v>474</v>
      </c>
      <c r="L1" s="1" t="s">
        <v>475</v>
      </c>
      <c r="M1" s="1" t="s">
        <v>476</v>
      </c>
      <c r="N1" s="1" t="s">
        <v>477</v>
      </c>
      <c r="O1" s="1" t="s">
        <v>478</v>
      </c>
      <c r="P1" s="1" t="s">
        <v>479</v>
      </c>
    </row>
    <row r="2">
      <c r="A2" s="1" t="s">
        <v>480</v>
      </c>
      <c r="D2" s="1" t="s">
        <v>481</v>
      </c>
      <c r="J2" s="1" t="s">
        <v>481</v>
      </c>
    </row>
    <row r="3">
      <c r="A3" s="1" t="s">
        <v>482</v>
      </c>
      <c r="E3" s="1" t="s">
        <v>481</v>
      </c>
      <c r="M3" s="1" t="s">
        <v>481</v>
      </c>
      <c r="N3" s="1" t="s">
        <v>481</v>
      </c>
    </row>
    <row r="4">
      <c r="A4" s="1" t="s">
        <v>483</v>
      </c>
      <c r="D4" s="1" t="s">
        <v>481</v>
      </c>
      <c r="E4" s="1" t="s">
        <v>481</v>
      </c>
      <c r="M4" s="1" t="s">
        <v>481</v>
      </c>
      <c r="P4" s="1" t="s">
        <v>481</v>
      </c>
    </row>
    <row r="5">
      <c r="A5" s="1" t="s">
        <v>484</v>
      </c>
      <c r="J5" s="1" t="s">
        <v>481</v>
      </c>
    </row>
    <row r="6">
      <c r="A6" s="1" t="s">
        <v>485</v>
      </c>
    </row>
    <row r="7">
      <c r="A7" s="1" t="s">
        <v>486</v>
      </c>
      <c r="J7" s="1" t="s">
        <v>481</v>
      </c>
    </row>
    <row r="8">
      <c r="A8" s="1" t="s">
        <v>487</v>
      </c>
      <c r="C8" s="1" t="s">
        <v>481</v>
      </c>
      <c r="E8" s="1" t="s">
        <v>481</v>
      </c>
      <c r="H8" s="1" t="s">
        <v>481</v>
      </c>
      <c r="L8" s="1" t="s">
        <v>481</v>
      </c>
      <c r="N8" s="1" t="s">
        <v>481</v>
      </c>
      <c r="O8" s="1" t="s">
        <v>481</v>
      </c>
    </row>
    <row r="9">
      <c r="A9" s="1" t="s">
        <v>488</v>
      </c>
      <c r="C9" s="1" t="s">
        <v>481</v>
      </c>
      <c r="E9" s="1" t="s">
        <v>481</v>
      </c>
      <c r="F9" s="1" t="s">
        <v>481</v>
      </c>
      <c r="G9" s="1" t="s">
        <v>481</v>
      </c>
      <c r="J9" s="1" t="s">
        <v>481</v>
      </c>
      <c r="L9" s="1" t="s">
        <v>481</v>
      </c>
      <c r="O9" s="1" t="s">
        <v>481</v>
      </c>
    </row>
    <row r="10">
      <c r="A10" s="1" t="s">
        <v>489</v>
      </c>
      <c r="B10" s="1" t="s">
        <v>481</v>
      </c>
      <c r="C10" s="1" t="s">
        <v>481</v>
      </c>
      <c r="L10" s="1" t="s">
        <v>481</v>
      </c>
      <c r="O10" s="1" t="s">
        <v>481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23" t="s">
        <v>490</v>
      </c>
      <c r="B1" s="23" t="s">
        <v>491</v>
      </c>
      <c r="C1" s="23" t="s">
        <v>492</v>
      </c>
      <c r="D1" s="23" t="s">
        <v>493</v>
      </c>
      <c r="E1" s="23" t="s">
        <v>494</v>
      </c>
      <c r="F1" s="23" t="s">
        <v>495</v>
      </c>
      <c r="G1" s="23" t="s">
        <v>496</v>
      </c>
      <c r="H1" s="23" t="s">
        <v>497</v>
      </c>
      <c r="I1" s="23" t="s">
        <v>498</v>
      </c>
      <c r="J1" s="23" t="s">
        <v>499</v>
      </c>
      <c r="K1" s="23" t="s">
        <v>500</v>
      </c>
      <c r="L1" s="23" t="s">
        <v>501</v>
      </c>
      <c r="M1" s="23" t="s">
        <v>502</v>
      </c>
      <c r="N1" s="23" t="s">
        <v>503</v>
      </c>
      <c r="O1" s="23" t="s">
        <v>504</v>
      </c>
      <c r="P1" s="23" t="s">
        <v>505</v>
      </c>
      <c r="Q1" s="23" t="s">
        <v>506</v>
      </c>
      <c r="R1" s="23" t="s">
        <v>507</v>
      </c>
      <c r="S1" s="23" t="s">
        <v>508</v>
      </c>
      <c r="T1" s="23" t="s">
        <v>509</v>
      </c>
      <c r="U1" s="23" t="s">
        <v>510</v>
      </c>
      <c r="V1" s="23" t="s">
        <v>511</v>
      </c>
      <c r="W1" s="23" t="s">
        <v>512</v>
      </c>
      <c r="X1" s="23" t="s">
        <v>513</v>
      </c>
      <c r="Y1" s="23" t="s">
        <v>514</v>
      </c>
      <c r="Z1" s="23" t="s">
        <v>515</v>
      </c>
      <c r="AA1" s="23" t="s">
        <v>516</v>
      </c>
      <c r="AB1" s="23" t="s">
        <v>517</v>
      </c>
      <c r="AC1" s="23" t="s">
        <v>518</v>
      </c>
      <c r="AD1" s="23" t="s">
        <v>519</v>
      </c>
      <c r="AE1" s="23" t="s">
        <v>520</v>
      </c>
      <c r="AF1" s="23" t="s">
        <v>521</v>
      </c>
      <c r="AG1" s="23" t="s">
        <v>522</v>
      </c>
      <c r="AH1" s="23" t="s">
        <v>523</v>
      </c>
      <c r="AI1" s="23" t="s">
        <v>524</v>
      </c>
      <c r="AJ1" s="23" t="s">
        <v>525</v>
      </c>
      <c r="AK1" s="23" t="s">
        <v>526</v>
      </c>
      <c r="AL1" s="23" t="s">
        <v>527</v>
      </c>
      <c r="AM1" s="23" t="s">
        <v>528</v>
      </c>
      <c r="AN1" s="23" t="s">
        <v>529</v>
      </c>
      <c r="AO1" s="23" t="s">
        <v>530</v>
      </c>
      <c r="AP1" s="23" t="s">
        <v>531</v>
      </c>
      <c r="AQ1" s="23" t="s">
        <v>532</v>
      </c>
      <c r="AR1" s="23" t="s">
        <v>533</v>
      </c>
      <c r="AS1" s="23" t="s">
        <v>534</v>
      </c>
      <c r="AT1" s="23" t="s">
        <v>535</v>
      </c>
      <c r="AU1" s="23" t="s">
        <v>536</v>
      </c>
      <c r="AV1" s="23" t="s">
        <v>537</v>
      </c>
      <c r="AW1" s="23" t="s">
        <v>538</v>
      </c>
      <c r="AX1" s="23" t="s">
        <v>539</v>
      </c>
      <c r="AY1" s="23" t="s">
        <v>540</v>
      </c>
      <c r="AZ1" s="23" t="s">
        <v>541</v>
      </c>
      <c r="BA1" s="23" t="s">
        <v>542</v>
      </c>
    </row>
    <row r="2">
      <c r="A2" s="23" t="s">
        <v>543</v>
      </c>
      <c r="B2" s="23">
        <v>29.41</v>
      </c>
      <c r="C2" s="23">
        <v>30.32</v>
      </c>
      <c r="D2" s="23">
        <v>30.1</v>
      </c>
      <c r="E2" s="23">
        <v>31.3</v>
      </c>
      <c r="F2" s="23">
        <v>30.28</v>
      </c>
      <c r="G2" s="23">
        <v>30.22</v>
      </c>
      <c r="H2" s="23">
        <v>35.26</v>
      </c>
      <c r="I2" s="23">
        <v>30.11</v>
      </c>
      <c r="J2" s="23">
        <v>29.12</v>
      </c>
      <c r="K2" s="23">
        <v>28.83</v>
      </c>
      <c r="L2" s="23">
        <v>30.09</v>
      </c>
      <c r="M2" s="23">
        <v>30.19</v>
      </c>
      <c r="N2" s="23">
        <v>29.55</v>
      </c>
      <c r="O2" s="23">
        <v>34.77</v>
      </c>
      <c r="P2" s="23">
        <v>30.1</v>
      </c>
      <c r="Q2" s="23">
        <v>29.32</v>
      </c>
      <c r="R2" s="23">
        <v>28.44</v>
      </c>
      <c r="S2" s="23">
        <v>30.84</v>
      </c>
      <c r="T2" s="23">
        <v>27.22</v>
      </c>
      <c r="U2" s="23">
        <v>31.33</v>
      </c>
      <c r="V2" s="23">
        <v>34.89</v>
      </c>
      <c r="W2" s="23">
        <v>29.65</v>
      </c>
      <c r="X2" s="23">
        <v>28.19</v>
      </c>
      <c r="Y2" s="23">
        <v>29.21</v>
      </c>
      <c r="Z2" s="23">
        <v>30.4</v>
      </c>
      <c r="AA2" s="23">
        <v>29.66</v>
      </c>
      <c r="AB2" s="23">
        <v>30.85</v>
      </c>
      <c r="AC2" s="23">
        <v>35.39</v>
      </c>
      <c r="AD2" s="23">
        <v>28.76</v>
      </c>
      <c r="AE2" s="23">
        <v>29.67</v>
      </c>
      <c r="AF2" s="23">
        <v>29.32</v>
      </c>
      <c r="AG2" s="23">
        <v>29.9</v>
      </c>
      <c r="AH2" s="23">
        <v>29.75</v>
      </c>
      <c r="AI2" s="23">
        <v>32.5</v>
      </c>
      <c r="AJ2" s="23">
        <v>33.66</v>
      </c>
      <c r="AK2" s="23">
        <v>28.97</v>
      </c>
      <c r="AL2" s="23">
        <v>29.17</v>
      </c>
      <c r="AM2" s="23">
        <v>29.56</v>
      </c>
      <c r="AN2" s="23">
        <v>30.37</v>
      </c>
      <c r="AO2" s="23">
        <v>30.76</v>
      </c>
      <c r="AP2" s="23">
        <v>28.37</v>
      </c>
      <c r="AQ2" s="23">
        <v>27.37</v>
      </c>
      <c r="AR2" s="23">
        <v>27.9</v>
      </c>
      <c r="AS2" s="23">
        <v>28.82</v>
      </c>
      <c r="AT2" s="23">
        <v>28.74</v>
      </c>
      <c r="AU2" s="23">
        <v>29.62</v>
      </c>
      <c r="AV2" s="23">
        <v>28.19</v>
      </c>
      <c r="AW2" s="23">
        <v>29.74</v>
      </c>
      <c r="AX2" s="23">
        <v>28.07</v>
      </c>
      <c r="AY2" s="23">
        <v>29.58</v>
      </c>
      <c r="AZ2" s="23">
        <v>30.25</v>
      </c>
      <c r="BA2" s="23">
        <v>30.3</v>
      </c>
    </row>
    <row r="4">
      <c r="A4" s="23" t="s">
        <v>490</v>
      </c>
      <c r="B4" s="23" t="s">
        <v>491</v>
      </c>
      <c r="C4" s="23" t="s">
        <v>492</v>
      </c>
      <c r="D4" s="23" t="s">
        <v>493</v>
      </c>
      <c r="E4" s="23" t="s">
        <v>494</v>
      </c>
      <c r="F4" s="23" t="s">
        <v>495</v>
      </c>
      <c r="G4" s="23" t="s">
        <v>496</v>
      </c>
      <c r="H4" s="23" t="s">
        <v>497</v>
      </c>
      <c r="I4" s="23" t="s">
        <v>498</v>
      </c>
      <c r="J4" s="23" t="s">
        <v>499</v>
      </c>
      <c r="K4" s="23" t="s">
        <v>500</v>
      </c>
      <c r="L4" s="23" t="s">
        <v>501</v>
      </c>
      <c r="M4" s="23" t="s">
        <v>502</v>
      </c>
      <c r="N4" s="23" t="s">
        <v>503</v>
      </c>
      <c r="O4" s="23" t="s">
        <v>504</v>
      </c>
      <c r="P4" s="23" t="s">
        <v>505</v>
      </c>
      <c r="Q4" s="23" t="s">
        <v>506</v>
      </c>
      <c r="R4" s="23" t="s">
        <v>507</v>
      </c>
      <c r="S4" s="23" t="s">
        <v>508</v>
      </c>
      <c r="T4" s="23" t="s">
        <v>509</v>
      </c>
      <c r="U4" s="23" t="s">
        <v>510</v>
      </c>
      <c r="V4" s="23" t="s">
        <v>511</v>
      </c>
      <c r="W4" s="23" t="s">
        <v>512</v>
      </c>
      <c r="X4" s="23" t="s">
        <v>513</v>
      </c>
      <c r="Y4" s="23" t="s">
        <v>514</v>
      </c>
      <c r="Z4" s="23" t="s">
        <v>515</v>
      </c>
      <c r="AA4" s="23" t="s">
        <v>516</v>
      </c>
      <c r="AB4" s="23" t="s">
        <v>517</v>
      </c>
      <c r="AC4" s="23" t="s">
        <v>518</v>
      </c>
      <c r="AD4" s="23" t="s">
        <v>519</v>
      </c>
      <c r="AE4" s="23" t="s">
        <v>520</v>
      </c>
      <c r="AF4" s="23" t="s">
        <v>521</v>
      </c>
      <c r="AG4" s="23" t="s">
        <v>522</v>
      </c>
      <c r="AH4" s="23" t="s">
        <v>523</v>
      </c>
      <c r="AI4" s="23" t="s">
        <v>524</v>
      </c>
      <c r="AJ4" s="23" t="s">
        <v>525</v>
      </c>
      <c r="AK4" s="23" t="s">
        <v>526</v>
      </c>
      <c r="AL4" s="23" t="s">
        <v>527</v>
      </c>
      <c r="AM4" s="23" t="s">
        <v>528</v>
      </c>
      <c r="AN4" s="23" t="s">
        <v>529</v>
      </c>
      <c r="AO4" s="23" t="s">
        <v>530</v>
      </c>
      <c r="AP4" s="23" t="s">
        <v>531</v>
      </c>
      <c r="AQ4" s="23" t="s">
        <v>532</v>
      </c>
      <c r="AR4" s="23" t="s">
        <v>533</v>
      </c>
      <c r="AS4" s="23" t="s">
        <v>534</v>
      </c>
      <c r="AT4" s="23" t="s">
        <v>535</v>
      </c>
      <c r="AU4" s="23" t="s">
        <v>536</v>
      </c>
      <c r="AV4" s="23" t="s">
        <v>537</v>
      </c>
      <c r="AW4" s="23" t="s">
        <v>538</v>
      </c>
      <c r="AX4" s="23" t="s">
        <v>539</v>
      </c>
      <c r="AY4" s="23" t="s">
        <v>540</v>
      </c>
      <c r="AZ4" s="23" t="s">
        <v>541</v>
      </c>
      <c r="BA4" s="23" t="s">
        <v>542</v>
      </c>
    </row>
    <row r="5">
      <c r="A5" s="23" t="s">
        <v>543</v>
      </c>
      <c r="B5" s="23">
        <v>30.18</v>
      </c>
      <c r="C5" s="23">
        <v>29.92</v>
      </c>
      <c r="D5" s="23">
        <v>30.07</v>
      </c>
      <c r="E5" s="23">
        <v>31.8</v>
      </c>
      <c r="F5" s="23">
        <v>30.1</v>
      </c>
      <c r="G5" s="23">
        <v>30.7</v>
      </c>
      <c r="H5" s="23">
        <v>35.62</v>
      </c>
      <c r="I5" s="23">
        <v>30.26</v>
      </c>
      <c r="J5" s="23">
        <v>29.27</v>
      </c>
      <c r="K5" s="23">
        <v>29.14</v>
      </c>
      <c r="L5" s="23">
        <v>29.83</v>
      </c>
      <c r="M5" s="23">
        <v>31.99</v>
      </c>
      <c r="N5" s="23">
        <v>30.5</v>
      </c>
      <c r="O5" s="23">
        <v>35.36</v>
      </c>
      <c r="P5" s="23">
        <v>29.17</v>
      </c>
      <c r="Q5" s="23">
        <v>29.67</v>
      </c>
      <c r="R5" s="23">
        <v>29.14</v>
      </c>
      <c r="S5" s="23">
        <v>30.35</v>
      </c>
      <c r="T5" s="23">
        <v>28.64</v>
      </c>
      <c r="U5" s="23">
        <v>32.13</v>
      </c>
      <c r="V5" s="23">
        <v>35.42</v>
      </c>
      <c r="W5" s="23">
        <v>29.51</v>
      </c>
      <c r="X5" s="23">
        <v>29.07</v>
      </c>
      <c r="Y5" s="23">
        <v>29.01</v>
      </c>
      <c r="Z5" s="23">
        <v>30.66</v>
      </c>
      <c r="AA5" s="23">
        <v>30.46</v>
      </c>
      <c r="AB5" s="23">
        <v>30.73</v>
      </c>
      <c r="AC5" s="23">
        <v>36.66</v>
      </c>
      <c r="AD5" s="23">
        <v>28.86</v>
      </c>
      <c r="AE5" s="23">
        <v>29.47</v>
      </c>
      <c r="AF5" s="23">
        <v>29.07</v>
      </c>
      <c r="AG5" s="23">
        <v>30.16</v>
      </c>
      <c r="AH5" s="23">
        <v>30.38</v>
      </c>
      <c r="AI5" s="23">
        <v>33.03</v>
      </c>
      <c r="AJ5" s="23">
        <v>33.39</v>
      </c>
      <c r="AK5" s="23">
        <v>29.37</v>
      </c>
      <c r="AL5" s="23">
        <v>28.75</v>
      </c>
      <c r="AM5" s="23">
        <v>30.72</v>
      </c>
      <c r="AN5" s="23">
        <v>31.4</v>
      </c>
      <c r="AO5" s="23">
        <v>31.52</v>
      </c>
      <c r="AP5" s="23">
        <v>29.19</v>
      </c>
      <c r="AQ5" s="23">
        <v>29.03</v>
      </c>
      <c r="AR5" s="23">
        <v>29.51</v>
      </c>
      <c r="AS5" s="23">
        <v>29.3</v>
      </c>
      <c r="AT5" s="23">
        <v>30.43</v>
      </c>
      <c r="AU5" s="23">
        <v>30.16</v>
      </c>
      <c r="AV5" s="23">
        <v>28.67</v>
      </c>
      <c r="AW5" s="23">
        <v>29.45</v>
      </c>
      <c r="AX5" s="23">
        <v>29.52</v>
      </c>
      <c r="AY5" s="23">
        <v>30.14</v>
      </c>
      <c r="AZ5" s="23">
        <v>32.08</v>
      </c>
      <c r="BA5" s="23">
        <v>30.46</v>
      </c>
    </row>
    <row r="8">
      <c r="A8" s="23" t="s">
        <v>490</v>
      </c>
      <c r="B8" s="23" t="s">
        <v>491</v>
      </c>
      <c r="C8" s="23" t="s">
        <v>492</v>
      </c>
      <c r="D8" s="23" t="s">
        <v>493</v>
      </c>
      <c r="E8" s="23" t="s">
        <v>494</v>
      </c>
      <c r="F8" s="23" t="s">
        <v>495</v>
      </c>
      <c r="G8" s="23" t="s">
        <v>496</v>
      </c>
      <c r="H8" s="23" t="s">
        <v>497</v>
      </c>
      <c r="I8" s="23" t="s">
        <v>498</v>
      </c>
      <c r="J8" s="23" t="s">
        <v>499</v>
      </c>
      <c r="K8" s="23" t="s">
        <v>500</v>
      </c>
      <c r="L8" s="23" t="s">
        <v>501</v>
      </c>
      <c r="M8" s="23" t="s">
        <v>502</v>
      </c>
      <c r="N8" s="23" t="s">
        <v>503</v>
      </c>
      <c r="O8" s="23" t="s">
        <v>504</v>
      </c>
      <c r="P8" s="23" t="s">
        <v>505</v>
      </c>
      <c r="Q8" s="23" t="s">
        <v>506</v>
      </c>
      <c r="R8" s="23" t="s">
        <v>507</v>
      </c>
      <c r="S8" s="23" t="s">
        <v>508</v>
      </c>
      <c r="T8" s="23" t="s">
        <v>509</v>
      </c>
      <c r="U8" s="23" t="s">
        <v>510</v>
      </c>
      <c r="V8" s="23" t="s">
        <v>511</v>
      </c>
      <c r="W8" s="23" t="s">
        <v>512</v>
      </c>
      <c r="X8" s="23" t="s">
        <v>513</v>
      </c>
      <c r="Y8" s="23" t="s">
        <v>514</v>
      </c>
      <c r="Z8" s="23" t="s">
        <v>515</v>
      </c>
      <c r="AA8" s="23" t="s">
        <v>516</v>
      </c>
      <c r="AB8" s="23" t="s">
        <v>517</v>
      </c>
      <c r="AC8" s="23" t="s">
        <v>518</v>
      </c>
      <c r="AD8" s="23" t="s">
        <v>519</v>
      </c>
      <c r="AE8" s="23" t="s">
        <v>520</v>
      </c>
      <c r="AF8" s="23" t="s">
        <v>521</v>
      </c>
      <c r="AG8" s="23" t="s">
        <v>522</v>
      </c>
      <c r="AH8" s="23" t="s">
        <v>523</v>
      </c>
      <c r="AI8" s="23" t="s">
        <v>524</v>
      </c>
      <c r="AJ8" s="23" t="s">
        <v>525</v>
      </c>
      <c r="AK8" s="23" t="s">
        <v>526</v>
      </c>
      <c r="AL8" s="23" t="s">
        <v>527</v>
      </c>
      <c r="AM8" s="23" t="s">
        <v>528</v>
      </c>
      <c r="AN8" s="23" t="s">
        <v>529</v>
      </c>
      <c r="AO8" s="23" t="s">
        <v>530</v>
      </c>
      <c r="AP8" s="23" t="s">
        <v>531</v>
      </c>
      <c r="AQ8" s="23" t="s">
        <v>532</v>
      </c>
      <c r="AR8" s="23" t="s">
        <v>533</v>
      </c>
      <c r="AS8" s="23" t="s">
        <v>534</v>
      </c>
      <c r="AT8" s="23" t="s">
        <v>535</v>
      </c>
      <c r="AU8" s="23" t="s">
        <v>536</v>
      </c>
      <c r="AV8" s="23" t="s">
        <v>537</v>
      </c>
      <c r="AW8" s="23" t="s">
        <v>538</v>
      </c>
      <c r="AX8" s="23" t="s">
        <v>539</v>
      </c>
      <c r="AY8" s="23" t="s">
        <v>540</v>
      </c>
      <c r="AZ8" s="23" t="s">
        <v>541</v>
      </c>
      <c r="BA8" s="23" t="s">
        <v>542</v>
      </c>
    </row>
    <row r="9">
      <c r="A9" s="1" t="s">
        <v>544</v>
      </c>
      <c r="B9" t="str">
        <f t="shared" ref="B9:BA9" si="1">B2-B5</f>
        <v>-0.77</v>
      </c>
      <c r="C9" t="str">
        <f t="shared" si="1"/>
        <v>0.4</v>
      </c>
      <c r="D9" t="str">
        <f t="shared" si="1"/>
        <v>0.03</v>
      </c>
      <c r="E9" t="str">
        <f t="shared" si="1"/>
        <v>-0.5</v>
      </c>
      <c r="F9" t="str">
        <f t="shared" si="1"/>
        <v>0.18</v>
      </c>
      <c r="G9" t="str">
        <f t="shared" si="1"/>
        <v>-0.48</v>
      </c>
      <c r="H9" t="str">
        <f t="shared" si="1"/>
        <v>-0.36</v>
      </c>
      <c r="I9" t="str">
        <f t="shared" si="1"/>
        <v>-0.15</v>
      </c>
      <c r="J9" t="str">
        <f t="shared" si="1"/>
        <v>-0.15</v>
      </c>
      <c r="K9" t="str">
        <f t="shared" si="1"/>
        <v>-0.31</v>
      </c>
      <c r="L9" t="str">
        <f t="shared" si="1"/>
        <v>0.26</v>
      </c>
      <c r="M9" t="str">
        <f t="shared" si="1"/>
        <v>-1.8</v>
      </c>
      <c r="N9" t="str">
        <f t="shared" si="1"/>
        <v>-0.95</v>
      </c>
      <c r="O9" t="str">
        <f t="shared" si="1"/>
        <v>-0.59</v>
      </c>
      <c r="P9" t="str">
        <f t="shared" si="1"/>
        <v>0.93</v>
      </c>
      <c r="Q9" t="str">
        <f t="shared" si="1"/>
        <v>-0.35</v>
      </c>
      <c r="R9" t="str">
        <f t="shared" si="1"/>
        <v>-0.7</v>
      </c>
      <c r="S9" t="str">
        <f t="shared" si="1"/>
        <v>0.49</v>
      </c>
      <c r="T9" t="str">
        <f t="shared" si="1"/>
        <v>-1.42</v>
      </c>
      <c r="U9" t="str">
        <f t="shared" si="1"/>
        <v>-0.8</v>
      </c>
      <c r="V9" t="str">
        <f t="shared" si="1"/>
        <v>-0.53</v>
      </c>
      <c r="W9" t="str">
        <f t="shared" si="1"/>
        <v>0.14</v>
      </c>
      <c r="X9" t="str">
        <f t="shared" si="1"/>
        <v>-0.88</v>
      </c>
      <c r="Y9" t="str">
        <f t="shared" si="1"/>
        <v>0.2</v>
      </c>
      <c r="Z9" t="str">
        <f t="shared" si="1"/>
        <v>-0.26</v>
      </c>
      <c r="AA9" t="str">
        <f t="shared" si="1"/>
        <v>-0.8</v>
      </c>
      <c r="AB9" t="str">
        <f t="shared" si="1"/>
        <v>0.12</v>
      </c>
      <c r="AC9" t="str">
        <f t="shared" si="1"/>
        <v>-1.27</v>
      </c>
      <c r="AD9" t="str">
        <f t="shared" si="1"/>
        <v>-0.1</v>
      </c>
      <c r="AE9" t="str">
        <f t="shared" si="1"/>
        <v>0.2</v>
      </c>
      <c r="AF9" t="str">
        <f t="shared" si="1"/>
        <v>0.25</v>
      </c>
      <c r="AG9" t="str">
        <f t="shared" si="1"/>
        <v>-0.26</v>
      </c>
      <c r="AH9" t="str">
        <f t="shared" si="1"/>
        <v>-0.63</v>
      </c>
      <c r="AI9" t="str">
        <f t="shared" si="1"/>
        <v>-0.53</v>
      </c>
      <c r="AJ9" t="str">
        <f t="shared" si="1"/>
        <v>0.27</v>
      </c>
      <c r="AK9" t="str">
        <f t="shared" si="1"/>
        <v>-0.4</v>
      </c>
      <c r="AL9" t="str">
        <f t="shared" si="1"/>
        <v>0.42</v>
      </c>
      <c r="AM9" t="str">
        <f t="shared" si="1"/>
        <v>-1.16</v>
      </c>
      <c r="AN9" t="str">
        <f t="shared" si="1"/>
        <v>-1.03</v>
      </c>
      <c r="AO9" t="str">
        <f t="shared" si="1"/>
        <v>-0.76</v>
      </c>
      <c r="AP9" t="str">
        <f t="shared" si="1"/>
        <v>-0.82</v>
      </c>
      <c r="AQ9" t="str">
        <f t="shared" si="1"/>
        <v>-1.66</v>
      </c>
      <c r="AR9" t="str">
        <f t="shared" si="1"/>
        <v>-1.61</v>
      </c>
      <c r="AS9" t="str">
        <f t="shared" si="1"/>
        <v>-0.48</v>
      </c>
      <c r="AT9" t="str">
        <f t="shared" si="1"/>
        <v>-1.69</v>
      </c>
      <c r="AU9" t="str">
        <f t="shared" si="1"/>
        <v>-0.54</v>
      </c>
      <c r="AV9" t="str">
        <f t="shared" si="1"/>
        <v>-0.48</v>
      </c>
      <c r="AW9" t="str">
        <f t="shared" si="1"/>
        <v>0.29</v>
      </c>
      <c r="AX9" t="str">
        <f t="shared" si="1"/>
        <v>-1.45</v>
      </c>
      <c r="AY9" t="str">
        <f t="shared" si="1"/>
        <v>-0.56</v>
      </c>
      <c r="AZ9" t="str">
        <f t="shared" si="1"/>
        <v>-1.83</v>
      </c>
      <c r="BA9" t="str">
        <f t="shared" si="1"/>
        <v>-0.16</v>
      </c>
    </row>
    <row r="40">
      <c r="A40" s="23" t="s">
        <v>490</v>
      </c>
      <c r="B40" s="23" t="s">
        <v>545</v>
      </c>
      <c r="C40" s="23" t="s">
        <v>546</v>
      </c>
      <c r="D40" s="23" t="s">
        <v>547</v>
      </c>
      <c r="E40" s="23" t="s">
        <v>548</v>
      </c>
      <c r="F40" s="23" t="s">
        <v>549</v>
      </c>
      <c r="G40" s="23" t="s">
        <v>550</v>
      </c>
      <c r="H40" s="23" t="s">
        <v>551</v>
      </c>
      <c r="I40" s="23" t="s">
        <v>552</v>
      </c>
      <c r="J40" s="23" t="s">
        <v>553</v>
      </c>
      <c r="K40" s="23" t="s">
        <v>554</v>
      </c>
      <c r="L40" s="23" t="s">
        <v>555</v>
      </c>
      <c r="M40" s="23" t="s">
        <v>556</v>
      </c>
      <c r="N40" s="23" t="s">
        <v>557</v>
      </c>
      <c r="O40" s="23" t="s">
        <v>558</v>
      </c>
      <c r="P40" s="23" t="s">
        <v>559</v>
      </c>
      <c r="Q40" s="23" t="s">
        <v>560</v>
      </c>
      <c r="R40" s="23" t="s">
        <v>561</v>
      </c>
      <c r="S40" s="23" t="s">
        <v>562</v>
      </c>
      <c r="T40" s="23" t="s">
        <v>563</v>
      </c>
      <c r="U40" s="23" t="s">
        <v>564</v>
      </c>
      <c r="V40" s="23" t="s">
        <v>565</v>
      </c>
      <c r="W40" s="23" t="s">
        <v>566</v>
      </c>
      <c r="X40" s="23" t="s">
        <v>567</v>
      </c>
      <c r="Y40" s="23" t="s">
        <v>568</v>
      </c>
      <c r="Z40" s="23" t="s">
        <v>569</v>
      </c>
      <c r="AA40" s="23" t="s">
        <v>570</v>
      </c>
      <c r="AB40" s="23" t="s">
        <v>571</v>
      </c>
      <c r="AC40" s="23" t="s">
        <v>572</v>
      </c>
      <c r="AD40" s="23" t="s">
        <v>573</v>
      </c>
      <c r="AE40" s="23" t="s">
        <v>574</v>
      </c>
      <c r="AF40" s="23" t="s">
        <v>575</v>
      </c>
      <c r="AG40" s="23" t="s">
        <v>576</v>
      </c>
      <c r="AH40" s="23" t="s">
        <v>577</v>
      </c>
      <c r="AI40" s="23" t="s">
        <v>578</v>
      </c>
      <c r="AJ40" s="23" t="s">
        <v>579</v>
      </c>
      <c r="AK40" s="23" t="s">
        <v>580</v>
      </c>
      <c r="AL40" s="23" t="s">
        <v>581</v>
      </c>
      <c r="AM40" s="23" t="s">
        <v>582</v>
      </c>
      <c r="AN40" s="23" t="s">
        <v>583</v>
      </c>
      <c r="AO40" s="23" t="s">
        <v>584</v>
      </c>
      <c r="AP40" s="23" t="s">
        <v>585</v>
      </c>
      <c r="AQ40" s="23" t="s">
        <v>586</v>
      </c>
      <c r="AR40" s="23" t="s">
        <v>587</v>
      </c>
      <c r="AS40" s="23" t="s">
        <v>588</v>
      </c>
      <c r="AT40" s="23" t="s">
        <v>589</v>
      </c>
      <c r="AU40" s="23" t="s">
        <v>590</v>
      </c>
      <c r="AV40" s="23" t="s">
        <v>591</v>
      </c>
      <c r="AW40" s="23" t="s">
        <v>592</v>
      </c>
      <c r="AX40" s="23" t="s">
        <v>593</v>
      </c>
      <c r="AY40" s="23" t="s">
        <v>594</v>
      </c>
      <c r="AZ40" s="23" t="s">
        <v>595</v>
      </c>
      <c r="BA40" s="23" t="s">
        <v>596</v>
      </c>
    </row>
    <row r="41">
      <c r="A41" s="23" t="s">
        <v>543</v>
      </c>
      <c r="B41" s="23">
        <v>29.64</v>
      </c>
      <c r="C41" s="23">
        <v>32.04</v>
      </c>
      <c r="D41" s="23">
        <v>30.83</v>
      </c>
      <c r="E41" s="23">
        <v>32.32</v>
      </c>
      <c r="F41" s="23">
        <v>26.83</v>
      </c>
      <c r="G41" s="23">
        <v>30.69</v>
      </c>
      <c r="H41" s="23">
        <v>35.36</v>
      </c>
      <c r="I41" s="23">
        <v>30.19</v>
      </c>
      <c r="J41" s="23">
        <v>30.47</v>
      </c>
      <c r="K41" s="23">
        <v>30.25</v>
      </c>
      <c r="L41" s="23">
        <v>30.55</v>
      </c>
      <c r="M41" s="23">
        <v>32.89</v>
      </c>
      <c r="N41" s="23">
        <v>32.91</v>
      </c>
      <c r="O41" s="23">
        <v>40.0</v>
      </c>
      <c r="P41" s="23">
        <v>30.18</v>
      </c>
      <c r="Q41" s="23">
        <v>30.14</v>
      </c>
      <c r="R41" s="23">
        <v>29.74</v>
      </c>
      <c r="S41" s="23">
        <v>31.12</v>
      </c>
      <c r="T41" s="23">
        <v>30.38</v>
      </c>
      <c r="U41" s="23">
        <v>33.09</v>
      </c>
      <c r="V41" s="23">
        <v>40.0</v>
      </c>
      <c r="W41" s="23">
        <v>29.96</v>
      </c>
      <c r="X41" s="23">
        <v>30.8</v>
      </c>
      <c r="Y41" s="23">
        <v>30.41</v>
      </c>
      <c r="Z41" s="23">
        <v>31.41</v>
      </c>
      <c r="AA41" s="23">
        <v>33.4</v>
      </c>
      <c r="AB41" s="23">
        <v>32.47</v>
      </c>
      <c r="AC41" s="23">
        <v>40.0</v>
      </c>
      <c r="AD41" s="23">
        <v>30.11</v>
      </c>
      <c r="AE41" s="23">
        <v>30.09</v>
      </c>
      <c r="AF41" s="23">
        <v>29.26</v>
      </c>
      <c r="AG41" s="23">
        <v>30.39</v>
      </c>
      <c r="AH41" s="23">
        <v>32.08</v>
      </c>
      <c r="AI41" s="23">
        <v>34.21</v>
      </c>
      <c r="AJ41" s="23">
        <v>35.73</v>
      </c>
      <c r="AK41" s="23">
        <v>30.34</v>
      </c>
      <c r="AL41" s="23">
        <v>28.63</v>
      </c>
      <c r="AM41" s="23">
        <v>32.2</v>
      </c>
      <c r="AN41" s="23">
        <v>33.28</v>
      </c>
      <c r="AO41" s="23">
        <v>32.96</v>
      </c>
      <c r="AP41" s="23">
        <v>28.6</v>
      </c>
      <c r="AQ41" s="23">
        <v>30.12</v>
      </c>
      <c r="AR41" s="23">
        <v>30.15</v>
      </c>
      <c r="AS41" s="23">
        <v>30.87</v>
      </c>
      <c r="AT41" s="23">
        <v>29.4</v>
      </c>
      <c r="AU41" s="23">
        <v>31.73</v>
      </c>
      <c r="AV41" s="23">
        <v>28.26</v>
      </c>
      <c r="AW41" s="23">
        <v>30.73</v>
      </c>
      <c r="AX41" s="23">
        <v>30.17</v>
      </c>
      <c r="AY41" s="23">
        <v>31.37</v>
      </c>
      <c r="AZ41" s="23">
        <v>31.77</v>
      </c>
      <c r="BA41" s="23">
        <v>31.99</v>
      </c>
    </row>
    <row r="43">
      <c r="A43" s="23" t="s">
        <v>490</v>
      </c>
      <c r="B43" s="23" t="s">
        <v>120</v>
      </c>
      <c r="C43" s="23" t="s">
        <v>119</v>
      </c>
      <c r="D43" s="23" t="s">
        <v>121</v>
      </c>
      <c r="E43" s="23" t="s">
        <v>116</v>
      </c>
      <c r="F43" s="23" t="s">
        <v>115</v>
      </c>
      <c r="G43" s="23" t="s">
        <v>118</v>
      </c>
      <c r="H43" s="23" t="s">
        <v>597</v>
      </c>
      <c r="I43" s="23" t="s">
        <v>598</v>
      </c>
      <c r="J43" s="23" t="s">
        <v>599</v>
      </c>
      <c r="K43" s="23" t="s">
        <v>600</v>
      </c>
      <c r="L43" s="23" t="s">
        <v>601</v>
      </c>
      <c r="M43" s="23" t="s">
        <v>602</v>
      </c>
      <c r="N43" s="23" t="s">
        <v>603</v>
      </c>
      <c r="O43" s="23" t="s">
        <v>604</v>
      </c>
      <c r="P43" s="23" t="s">
        <v>605</v>
      </c>
      <c r="Q43" s="23" t="s">
        <v>606</v>
      </c>
      <c r="R43" s="23" t="s">
        <v>607</v>
      </c>
      <c r="S43" s="23" t="s">
        <v>608</v>
      </c>
      <c r="T43" s="23" t="s">
        <v>609</v>
      </c>
      <c r="U43" s="23" t="s">
        <v>610</v>
      </c>
      <c r="V43" s="23" t="s">
        <v>611</v>
      </c>
      <c r="W43" s="23" t="s">
        <v>612</v>
      </c>
      <c r="X43" s="23" t="s">
        <v>613</v>
      </c>
      <c r="Y43" s="23" t="s">
        <v>614</v>
      </c>
      <c r="Z43" s="23" t="s">
        <v>615</v>
      </c>
      <c r="AA43" s="23" t="s">
        <v>616</v>
      </c>
      <c r="AB43" s="23" t="s">
        <v>617</v>
      </c>
      <c r="AC43" s="23" t="s">
        <v>618</v>
      </c>
      <c r="AD43" s="23" t="s">
        <v>619</v>
      </c>
      <c r="AE43" s="23" t="s">
        <v>620</v>
      </c>
      <c r="AF43" s="23" t="s">
        <v>621</v>
      </c>
      <c r="AG43" s="23" t="s">
        <v>622</v>
      </c>
      <c r="AH43" s="23" t="s">
        <v>623</v>
      </c>
      <c r="AI43" s="23" t="s">
        <v>624</v>
      </c>
      <c r="AJ43" s="23" t="s">
        <v>625</v>
      </c>
      <c r="AK43" s="23" t="s">
        <v>626</v>
      </c>
      <c r="AL43" s="23" t="s">
        <v>627</v>
      </c>
      <c r="AM43" s="23" t="s">
        <v>628</v>
      </c>
      <c r="AN43" s="23" t="s">
        <v>629</v>
      </c>
      <c r="AO43" s="23" t="s">
        <v>630</v>
      </c>
      <c r="AP43" s="23" t="s">
        <v>631</v>
      </c>
      <c r="AQ43" s="23" t="s">
        <v>632</v>
      </c>
      <c r="AR43" s="23" t="s">
        <v>633</v>
      </c>
      <c r="AS43" s="23" t="s">
        <v>634</v>
      </c>
      <c r="AT43" s="23" t="s">
        <v>635</v>
      </c>
      <c r="AU43" s="23" t="s">
        <v>636</v>
      </c>
      <c r="AV43" s="23" t="s">
        <v>637</v>
      </c>
      <c r="AW43" s="23" t="s">
        <v>638</v>
      </c>
      <c r="AX43" s="23" t="s">
        <v>639</v>
      </c>
      <c r="AY43" s="23" t="s">
        <v>640</v>
      </c>
      <c r="AZ43" s="23" t="s">
        <v>641</v>
      </c>
      <c r="BA43" s="23" t="s">
        <v>642</v>
      </c>
    </row>
    <row r="44">
      <c r="A44" s="23" t="s">
        <v>543</v>
      </c>
      <c r="B44" s="23">
        <v>30.16</v>
      </c>
      <c r="C44" s="23">
        <v>31.12</v>
      </c>
      <c r="D44" s="23">
        <v>29.7</v>
      </c>
      <c r="E44" s="23">
        <v>32.4</v>
      </c>
      <c r="F44" s="23">
        <v>33.21</v>
      </c>
      <c r="G44" s="23">
        <v>32.17</v>
      </c>
      <c r="H44" s="23">
        <v>40.0</v>
      </c>
      <c r="I44" s="23">
        <v>30.19</v>
      </c>
      <c r="J44" s="23">
        <v>30.07</v>
      </c>
      <c r="K44" s="23">
        <v>28.18</v>
      </c>
      <c r="L44" s="23">
        <v>31.27</v>
      </c>
      <c r="M44" s="23">
        <v>30.18</v>
      </c>
      <c r="N44" s="23">
        <v>32.05</v>
      </c>
      <c r="O44" s="23">
        <v>40.0</v>
      </c>
      <c r="P44" s="23">
        <v>29.55</v>
      </c>
      <c r="Q44" s="23">
        <v>30.36</v>
      </c>
      <c r="R44" s="23">
        <v>28.51</v>
      </c>
      <c r="S44" s="23">
        <v>32.5</v>
      </c>
      <c r="T44" s="23">
        <v>27.86</v>
      </c>
      <c r="U44" s="23">
        <v>31.49</v>
      </c>
      <c r="V44" s="23">
        <v>40.0</v>
      </c>
      <c r="W44" s="23">
        <v>30.35</v>
      </c>
      <c r="X44" s="23">
        <v>29.67</v>
      </c>
      <c r="Y44" s="23">
        <v>27.28</v>
      </c>
      <c r="Z44" s="23">
        <v>31.92</v>
      </c>
      <c r="AA44" s="23">
        <v>31.82</v>
      </c>
      <c r="AB44" s="23">
        <v>32.11</v>
      </c>
      <c r="AC44" s="23">
        <v>40.0</v>
      </c>
      <c r="AD44" s="23">
        <v>30.13</v>
      </c>
      <c r="AE44" s="23">
        <v>29.89</v>
      </c>
      <c r="AF44" s="23">
        <v>29.81</v>
      </c>
      <c r="AG44" s="23">
        <v>31.17</v>
      </c>
      <c r="AH44" s="23">
        <v>31.34</v>
      </c>
      <c r="AI44" s="23">
        <v>32.33</v>
      </c>
      <c r="AJ44" s="23">
        <v>34.69</v>
      </c>
      <c r="AK44" s="23">
        <v>29.88</v>
      </c>
      <c r="AL44" s="23">
        <v>30.08</v>
      </c>
      <c r="AM44" s="23">
        <v>30.04</v>
      </c>
      <c r="AN44" s="23">
        <v>33.1</v>
      </c>
      <c r="AO44" s="23">
        <v>32.12</v>
      </c>
      <c r="AP44" s="23">
        <v>29.68</v>
      </c>
      <c r="AQ44" s="23">
        <v>29.6</v>
      </c>
      <c r="AR44" s="23">
        <v>29.82</v>
      </c>
      <c r="AS44" s="23">
        <v>31.48</v>
      </c>
      <c r="AT44" s="23">
        <v>30.76</v>
      </c>
      <c r="AU44" s="23">
        <v>31.33</v>
      </c>
      <c r="AV44" s="23">
        <v>29.38</v>
      </c>
      <c r="AW44" s="23">
        <v>29.71</v>
      </c>
      <c r="AX44" s="23">
        <v>29.37</v>
      </c>
      <c r="AY44" s="23">
        <v>30.7</v>
      </c>
      <c r="AZ44" s="23">
        <v>34.1</v>
      </c>
      <c r="BA44" s="23">
        <v>30.53</v>
      </c>
    </row>
    <row r="46">
      <c r="A46" s="23" t="s">
        <v>490</v>
      </c>
      <c r="B46" s="23" t="s">
        <v>545</v>
      </c>
      <c r="C46" s="23" t="s">
        <v>546</v>
      </c>
      <c r="D46" s="23" t="s">
        <v>547</v>
      </c>
      <c r="E46" s="23" t="s">
        <v>548</v>
      </c>
      <c r="F46" s="23" t="s">
        <v>549</v>
      </c>
      <c r="G46" s="23" t="s">
        <v>550</v>
      </c>
      <c r="H46" s="23" t="s">
        <v>551</v>
      </c>
      <c r="I46" s="23" t="s">
        <v>552</v>
      </c>
      <c r="J46" s="23" t="s">
        <v>553</v>
      </c>
      <c r="K46" s="23" t="s">
        <v>554</v>
      </c>
      <c r="L46" s="23" t="s">
        <v>555</v>
      </c>
      <c r="M46" s="23" t="s">
        <v>556</v>
      </c>
      <c r="N46" s="23" t="s">
        <v>557</v>
      </c>
      <c r="O46" s="23" t="s">
        <v>558</v>
      </c>
      <c r="P46" s="23" t="s">
        <v>559</v>
      </c>
      <c r="Q46" s="23" t="s">
        <v>560</v>
      </c>
      <c r="R46" s="23" t="s">
        <v>561</v>
      </c>
      <c r="S46" s="23" t="s">
        <v>562</v>
      </c>
      <c r="T46" s="23" t="s">
        <v>563</v>
      </c>
      <c r="U46" s="23" t="s">
        <v>564</v>
      </c>
      <c r="V46" s="23" t="s">
        <v>565</v>
      </c>
      <c r="W46" s="23" t="s">
        <v>566</v>
      </c>
      <c r="X46" s="23" t="s">
        <v>567</v>
      </c>
      <c r="Y46" s="23" t="s">
        <v>568</v>
      </c>
      <c r="Z46" s="23" t="s">
        <v>569</v>
      </c>
      <c r="AA46" s="23" t="s">
        <v>570</v>
      </c>
      <c r="AB46" s="23" t="s">
        <v>571</v>
      </c>
      <c r="AC46" s="23" t="s">
        <v>572</v>
      </c>
      <c r="AD46" s="23" t="s">
        <v>573</v>
      </c>
      <c r="AE46" s="23" t="s">
        <v>574</v>
      </c>
      <c r="AF46" s="23" t="s">
        <v>575</v>
      </c>
      <c r="AG46" s="23" t="s">
        <v>576</v>
      </c>
      <c r="AH46" s="23" t="s">
        <v>577</v>
      </c>
      <c r="AI46" s="23" t="s">
        <v>578</v>
      </c>
      <c r="AJ46" s="23" t="s">
        <v>579</v>
      </c>
      <c r="AK46" s="23" t="s">
        <v>580</v>
      </c>
      <c r="AL46" s="23" t="s">
        <v>581</v>
      </c>
      <c r="AM46" s="23" t="s">
        <v>582</v>
      </c>
      <c r="AN46" s="23" t="s">
        <v>583</v>
      </c>
      <c r="AO46" s="23" t="s">
        <v>584</v>
      </c>
      <c r="AP46" s="23" t="s">
        <v>585</v>
      </c>
      <c r="AQ46" s="23" t="s">
        <v>586</v>
      </c>
      <c r="AR46" s="23" t="s">
        <v>587</v>
      </c>
      <c r="AS46" s="23" t="s">
        <v>588</v>
      </c>
      <c r="AT46" s="23" t="s">
        <v>589</v>
      </c>
      <c r="AU46" s="23" t="s">
        <v>590</v>
      </c>
      <c r="AV46" s="23" t="s">
        <v>591</v>
      </c>
      <c r="AW46" s="23" t="s">
        <v>592</v>
      </c>
      <c r="AX46" s="23" t="s">
        <v>593</v>
      </c>
      <c r="AY46" s="23" t="s">
        <v>594</v>
      </c>
      <c r="AZ46" s="23" t="s">
        <v>595</v>
      </c>
      <c r="BA46" s="23" t="s">
        <v>596</v>
      </c>
    </row>
    <row r="47">
      <c r="A47" s="1" t="s">
        <v>643</v>
      </c>
      <c r="B47" t="str">
        <f t="shared" ref="B47:BA47" si="2">B41-B44</f>
        <v>-0.52</v>
      </c>
      <c r="C47" t="str">
        <f t="shared" si="2"/>
        <v>0.92</v>
      </c>
      <c r="D47" t="str">
        <f t="shared" si="2"/>
        <v>1.13</v>
      </c>
      <c r="E47" t="str">
        <f t="shared" si="2"/>
        <v>-0.08</v>
      </c>
      <c r="F47" t="str">
        <f t="shared" si="2"/>
        <v>-6.38</v>
      </c>
      <c r="G47" t="str">
        <f t="shared" si="2"/>
        <v>-1.48</v>
      </c>
      <c r="H47" t="str">
        <f t="shared" si="2"/>
        <v>-4.64</v>
      </c>
      <c r="I47" t="str">
        <f t="shared" si="2"/>
        <v>0</v>
      </c>
      <c r="J47" t="str">
        <f t="shared" si="2"/>
        <v>0.4</v>
      </c>
      <c r="K47" t="str">
        <f t="shared" si="2"/>
        <v>2.07</v>
      </c>
      <c r="L47" t="str">
        <f t="shared" si="2"/>
        <v>-0.72</v>
      </c>
      <c r="M47" t="str">
        <f t="shared" si="2"/>
        <v>2.71</v>
      </c>
      <c r="N47" t="str">
        <f t="shared" si="2"/>
        <v>0.86</v>
      </c>
      <c r="O47" t="str">
        <f t="shared" si="2"/>
        <v>0</v>
      </c>
      <c r="P47" t="str">
        <f t="shared" si="2"/>
        <v>0.63</v>
      </c>
      <c r="Q47" t="str">
        <f t="shared" si="2"/>
        <v>-0.22</v>
      </c>
      <c r="R47" t="str">
        <f t="shared" si="2"/>
        <v>1.23</v>
      </c>
      <c r="S47" t="str">
        <f t="shared" si="2"/>
        <v>-1.38</v>
      </c>
      <c r="T47" t="str">
        <f t="shared" si="2"/>
        <v>2.52</v>
      </c>
      <c r="U47" t="str">
        <f t="shared" si="2"/>
        <v>1.6</v>
      </c>
      <c r="V47" t="str">
        <f t="shared" si="2"/>
        <v>0</v>
      </c>
      <c r="W47" t="str">
        <f t="shared" si="2"/>
        <v>-0.39</v>
      </c>
      <c r="X47" t="str">
        <f t="shared" si="2"/>
        <v>1.13</v>
      </c>
      <c r="Y47" t="str">
        <f t="shared" si="2"/>
        <v>3.13</v>
      </c>
      <c r="Z47" t="str">
        <f t="shared" si="2"/>
        <v>-0.51</v>
      </c>
      <c r="AA47" t="str">
        <f t="shared" si="2"/>
        <v>1.58</v>
      </c>
      <c r="AB47" t="str">
        <f t="shared" si="2"/>
        <v>0.36</v>
      </c>
      <c r="AC47" t="str">
        <f t="shared" si="2"/>
        <v>0</v>
      </c>
      <c r="AD47" t="str">
        <f t="shared" si="2"/>
        <v>-0.02</v>
      </c>
      <c r="AE47" t="str">
        <f t="shared" si="2"/>
        <v>0.2</v>
      </c>
      <c r="AF47" t="str">
        <f t="shared" si="2"/>
        <v>-0.55</v>
      </c>
      <c r="AG47" t="str">
        <f t="shared" si="2"/>
        <v>-0.78</v>
      </c>
      <c r="AH47" t="str">
        <f t="shared" si="2"/>
        <v>0.74</v>
      </c>
      <c r="AI47" t="str">
        <f t="shared" si="2"/>
        <v>1.88</v>
      </c>
      <c r="AJ47" t="str">
        <f t="shared" si="2"/>
        <v>1.04</v>
      </c>
      <c r="AK47" t="str">
        <f t="shared" si="2"/>
        <v>0.46</v>
      </c>
      <c r="AL47" t="str">
        <f t="shared" si="2"/>
        <v>-1.45</v>
      </c>
      <c r="AM47" t="str">
        <f t="shared" si="2"/>
        <v>2.16</v>
      </c>
      <c r="AN47" t="str">
        <f t="shared" si="2"/>
        <v>0.18</v>
      </c>
      <c r="AO47" t="str">
        <f t="shared" si="2"/>
        <v>0.84</v>
      </c>
      <c r="AP47" t="str">
        <f t="shared" si="2"/>
        <v>-1.08</v>
      </c>
      <c r="AQ47" t="str">
        <f t="shared" si="2"/>
        <v>0.52</v>
      </c>
      <c r="AR47" t="str">
        <f t="shared" si="2"/>
        <v>0.33</v>
      </c>
      <c r="AS47" t="str">
        <f t="shared" si="2"/>
        <v>-0.61</v>
      </c>
      <c r="AT47" t="str">
        <f t="shared" si="2"/>
        <v>-1.36</v>
      </c>
      <c r="AU47" t="str">
        <f t="shared" si="2"/>
        <v>0.4</v>
      </c>
      <c r="AV47" t="str">
        <f t="shared" si="2"/>
        <v>-1.12</v>
      </c>
      <c r="AW47" t="str">
        <f t="shared" si="2"/>
        <v>1.02</v>
      </c>
      <c r="AX47" t="str">
        <f t="shared" si="2"/>
        <v>0.8</v>
      </c>
      <c r="AY47" t="str">
        <f t="shared" si="2"/>
        <v>0.67</v>
      </c>
      <c r="AZ47" t="str">
        <f t="shared" si="2"/>
        <v>-2.33</v>
      </c>
      <c r="BA47" t="str">
        <f t="shared" si="2"/>
        <v>1.46</v>
      </c>
    </row>
    <row r="87">
      <c r="A87" s="23" t="s">
        <v>490</v>
      </c>
      <c r="B87" s="23" t="s">
        <v>644</v>
      </c>
      <c r="C87" s="23" t="s">
        <v>645</v>
      </c>
      <c r="D87" s="23" t="s">
        <v>646</v>
      </c>
      <c r="E87" s="23" t="s">
        <v>647</v>
      </c>
      <c r="F87" s="23" t="s">
        <v>648</v>
      </c>
      <c r="G87" s="23" t="s">
        <v>649</v>
      </c>
      <c r="H87" s="23" t="s">
        <v>650</v>
      </c>
      <c r="I87" s="23" t="s">
        <v>651</v>
      </c>
      <c r="J87" s="23" t="s">
        <v>652</v>
      </c>
      <c r="K87" s="23" t="s">
        <v>653</v>
      </c>
      <c r="L87" s="23" t="s">
        <v>654</v>
      </c>
      <c r="M87" s="23" t="s">
        <v>655</v>
      </c>
      <c r="N87" s="23" t="s">
        <v>656</v>
      </c>
      <c r="O87" s="23" t="s">
        <v>657</v>
      </c>
      <c r="P87" s="23" t="s">
        <v>658</v>
      </c>
      <c r="Q87" s="23" t="s">
        <v>659</v>
      </c>
      <c r="R87" s="23" t="s">
        <v>660</v>
      </c>
      <c r="S87" s="23" t="s">
        <v>661</v>
      </c>
      <c r="T87" s="23" t="s">
        <v>662</v>
      </c>
      <c r="U87" s="23" t="s">
        <v>663</v>
      </c>
      <c r="V87" s="23" t="s">
        <v>664</v>
      </c>
      <c r="W87" s="23" t="s">
        <v>665</v>
      </c>
      <c r="X87" s="23" t="s">
        <v>666</v>
      </c>
      <c r="Y87" s="23" t="s">
        <v>667</v>
      </c>
      <c r="Z87" s="23" t="s">
        <v>668</v>
      </c>
      <c r="AA87" s="23" t="s">
        <v>669</v>
      </c>
      <c r="AB87" s="23" t="s">
        <v>670</v>
      </c>
      <c r="AC87" s="23" t="s">
        <v>671</v>
      </c>
      <c r="AD87" s="23" t="s">
        <v>672</v>
      </c>
      <c r="AE87" s="23" t="s">
        <v>673</v>
      </c>
      <c r="AF87" s="23" t="s">
        <v>674</v>
      </c>
      <c r="AG87" s="23" t="s">
        <v>675</v>
      </c>
      <c r="AH87" s="23" t="s">
        <v>676</v>
      </c>
      <c r="AI87" s="23" t="s">
        <v>677</v>
      </c>
      <c r="AJ87" s="23" t="s">
        <v>678</v>
      </c>
      <c r="AK87" s="23" t="s">
        <v>679</v>
      </c>
      <c r="AL87" s="23" t="s">
        <v>680</v>
      </c>
      <c r="AM87" s="23" t="s">
        <v>681</v>
      </c>
      <c r="AN87" s="23" t="s">
        <v>682</v>
      </c>
      <c r="AO87" s="23" t="s">
        <v>683</v>
      </c>
      <c r="AP87" s="23" t="s">
        <v>684</v>
      </c>
      <c r="AQ87" s="23" t="s">
        <v>685</v>
      </c>
      <c r="AR87" s="23" t="s">
        <v>686</v>
      </c>
      <c r="AS87" s="23" t="s">
        <v>687</v>
      </c>
      <c r="AT87" s="23" t="s">
        <v>688</v>
      </c>
      <c r="AU87" s="23" t="s">
        <v>689</v>
      </c>
      <c r="AV87" s="23" t="s">
        <v>690</v>
      </c>
      <c r="AW87" s="23" t="s">
        <v>691</v>
      </c>
      <c r="AX87" s="23" t="s">
        <v>692</v>
      </c>
      <c r="AY87" s="23" t="s">
        <v>693</v>
      </c>
      <c r="AZ87" s="23" t="s">
        <v>694</v>
      </c>
      <c r="BA87" s="23" t="s">
        <v>695</v>
      </c>
    </row>
    <row r="88">
      <c r="A88" s="23" t="s">
        <v>543</v>
      </c>
      <c r="B88" s="23">
        <v>26.09</v>
      </c>
      <c r="C88" s="23">
        <v>27.66</v>
      </c>
      <c r="D88" s="23">
        <v>25.96</v>
      </c>
      <c r="E88" s="23">
        <v>28.39</v>
      </c>
      <c r="F88" s="23">
        <v>27.71</v>
      </c>
      <c r="G88" s="23">
        <v>27.38</v>
      </c>
      <c r="H88" s="23">
        <v>40.0</v>
      </c>
      <c r="I88" s="23">
        <v>25.21</v>
      </c>
      <c r="J88" s="23">
        <v>26.04</v>
      </c>
      <c r="K88" s="23">
        <v>26.84</v>
      </c>
      <c r="L88" s="23">
        <v>28.24</v>
      </c>
      <c r="M88" s="23">
        <v>26.79</v>
      </c>
      <c r="N88" s="23">
        <v>26.96</v>
      </c>
      <c r="O88" s="23">
        <v>36.76</v>
      </c>
      <c r="P88" s="23">
        <v>26.72</v>
      </c>
      <c r="Q88" s="23">
        <v>26.32</v>
      </c>
      <c r="R88" s="23">
        <v>25.82</v>
      </c>
      <c r="S88" s="23">
        <v>28.15</v>
      </c>
      <c r="T88" s="23">
        <v>27.02</v>
      </c>
      <c r="U88" s="23">
        <v>28.97</v>
      </c>
      <c r="V88" s="23">
        <v>37.97</v>
      </c>
      <c r="W88" s="23">
        <v>25.65</v>
      </c>
      <c r="X88" s="23">
        <v>25.73</v>
      </c>
      <c r="Y88" s="23">
        <v>26.69</v>
      </c>
      <c r="Z88" s="23">
        <v>26.96</v>
      </c>
      <c r="AA88" s="23">
        <v>28.75</v>
      </c>
      <c r="AB88" s="23">
        <v>28.21</v>
      </c>
      <c r="AC88" s="23">
        <v>38.55</v>
      </c>
      <c r="AD88" s="23">
        <v>26.08</v>
      </c>
      <c r="AE88" s="23">
        <v>26.0</v>
      </c>
      <c r="AF88" s="23">
        <v>26.42</v>
      </c>
      <c r="AG88" s="23">
        <v>27.73</v>
      </c>
      <c r="AH88" s="23">
        <v>27.87</v>
      </c>
      <c r="AI88" s="23">
        <v>29.59</v>
      </c>
      <c r="AJ88" s="23">
        <v>31.18</v>
      </c>
      <c r="AK88" s="23">
        <v>25.28</v>
      </c>
      <c r="AL88" s="23">
        <v>25.94</v>
      </c>
      <c r="AM88" s="23">
        <v>27.68</v>
      </c>
      <c r="AN88" s="23">
        <v>27.83</v>
      </c>
      <c r="AO88" s="23">
        <v>25.98</v>
      </c>
      <c r="AP88" s="23">
        <v>25.2</v>
      </c>
      <c r="AQ88" s="23">
        <v>27.44</v>
      </c>
      <c r="AR88" s="23">
        <v>24.17</v>
      </c>
      <c r="AS88" s="23">
        <v>26.26</v>
      </c>
      <c r="AT88" s="23">
        <v>26.08</v>
      </c>
      <c r="AU88" s="23">
        <v>27.58</v>
      </c>
      <c r="AV88" s="23">
        <v>26.46</v>
      </c>
      <c r="AW88" s="23">
        <v>24.11</v>
      </c>
      <c r="AX88" s="23">
        <v>24.78</v>
      </c>
      <c r="AY88" s="23">
        <v>27.36</v>
      </c>
      <c r="AZ88" s="23">
        <v>27.68</v>
      </c>
      <c r="BA88" s="23">
        <v>27.57</v>
      </c>
    </row>
    <row r="90">
      <c r="A90" s="23" t="s">
        <v>490</v>
      </c>
      <c r="B90" s="23" t="s">
        <v>644</v>
      </c>
      <c r="C90" s="23" t="s">
        <v>645</v>
      </c>
      <c r="D90" s="23" t="s">
        <v>646</v>
      </c>
      <c r="E90" s="23" t="s">
        <v>647</v>
      </c>
      <c r="F90" s="23" t="s">
        <v>648</v>
      </c>
      <c r="G90" s="23" t="s">
        <v>649</v>
      </c>
      <c r="H90" s="23" t="s">
        <v>650</v>
      </c>
      <c r="I90" s="23" t="s">
        <v>651</v>
      </c>
      <c r="J90" s="23" t="s">
        <v>652</v>
      </c>
      <c r="K90" s="23" t="s">
        <v>653</v>
      </c>
      <c r="L90" s="23" t="s">
        <v>654</v>
      </c>
      <c r="M90" s="23" t="s">
        <v>655</v>
      </c>
      <c r="N90" s="23" t="s">
        <v>656</v>
      </c>
      <c r="O90" s="23" t="s">
        <v>657</v>
      </c>
      <c r="P90" s="23" t="s">
        <v>658</v>
      </c>
      <c r="Q90" s="23" t="s">
        <v>659</v>
      </c>
      <c r="R90" s="23" t="s">
        <v>660</v>
      </c>
      <c r="S90" s="23" t="s">
        <v>661</v>
      </c>
      <c r="T90" s="23" t="s">
        <v>662</v>
      </c>
      <c r="U90" s="23" t="s">
        <v>663</v>
      </c>
      <c r="V90" s="23" t="s">
        <v>664</v>
      </c>
      <c r="W90" s="23" t="s">
        <v>665</v>
      </c>
      <c r="X90" s="23" t="s">
        <v>666</v>
      </c>
      <c r="Y90" s="23" t="s">
        <v>667</v>
      </c>
      <c r="Z90" s="23" t="s">
        <v>668</v>
      </c>
      <c r="AA90" s="23" t="s">
        <v>669</v>
      </c>
      <c r="AB90" s="23" t="s">
        <v>670</v>
      </c>
      <c r="AC90" s="23" t="s">
        <v>671</v>
      </c>
      <c r="AD90" s="23" t="s">
        <v>672</v>
      </c>
      <c r="AE90" s="23" t="s">
        <v>673</v>
      </c>
      <c r="AF90" s="23" t="s">
        <v>674</v>
      </c>
      <c r="AG90" s="23" t="s">
        <v>675</v>
      </c>
      <c r="AH90" s="23" t="s">
        <v>676</v>
      </c>
      <c r="AI90" s="23" t="s">
        <v>677</v>
      </c>
      <c r="AJ90" s="23" t="s">
        <v>678</v>
      </c>
      <c r="AK90" s="23" t="s">
        <v>679</v>
      </c>
      <c r="AL90" s="23" t="s">
        <v>680</v>
      </c>
      <c r="AM90" s="23" t="s">
        <v>681</v>
      </c>
      <c r="AN90" s="23" t="s">
        <v>682</v>
      </c>
      <c r="AO90" s="23" t="s">
        <v>683</v>
      </c>
      <c r="AP90" s="23" t="s">
        <v>684</v>
      </c>
      <c r="AQ90" s="23" t="s">
        <v>685</v>
      </c>
      <c r="AR90" s="23" t="s">
        <v>686</v>
      </c>
      <c r="AS90" s="23" t="s">
        <v>687</v>
      </c>
      <c r="AT90" s="23" t="s">
        <v>688</v>
      </c>
      <c r="AU90" s="23" t="s">
        <v>689</v>
      </c>
      <c r="AV90" s="23" t="s">
        <v>690</v>
      </c>
      <c r="AW90" s="23" t="s">
        <v>691</v>
      </c>
      <c r="AX90" s="23" t="s">
        <v>692</v>
      </c>
      <c r="AY90" s="23" t="s">
        <v>693</v>
      </c>
      <c r="AZ90" s="23" t="s">
        <v>694</v>
      </c>
      <c r="BA90" s="23" t="s">
        <v>695</v>
      </c>
    </row>
    <row r="91">
      <c r="A91" s="23" t="s">
        <v>543</v>
      </c>
      <c r="B91" s="23">
        <v>25.87</v>
      </c>
      <c r="C91" s="23">
        <v>27.21</v>
      </c>
      <c r="D91" s="23">
        <v>26.06</v>
      </c>
      <c r="E91" s="23">
        <v>28.15</v>
      </c>
      <c r="F91" s="23">
        <v>27.53</v>
      </c>
      <c r="G91" s="23">
        <v>27.93</v>
      </c>
      <c r="H91" s="23">
        <v>37.19</v>
      </c>
      <c r="I91" s="23">
        <v>25.3</v>
      </c>
      <c r="J91" s="23">
        <v>25.52</v>
      </c>
      <c r="K91" s="23">
        <v>25.05</v>
      </c>
      <c r="L91" s="23">
        <v>27.29</v>
      </c>
      <c r="M91" s="23">
        <v>26.78</v>
      </c>
      <c r="N91" s="23">
        <v>27.32</v>
      </c>
      <c r="O91" s="23">
        <v>40.0</v>
      </c>
      <c r="P91" s="23">
        <v>26.6</v>
      </c>
      <c r="Q91" s="23">
        <v>26.25</v>
      </c>
      <c r="R91" s="23">
        <v>25.16</v>
      </c>
      <c r="S91" s="23">
        <v>28.2</v>
      </c>
      <c r="T91" s="23">
        <v>27.07</v>
      </c>
      <c r="U91" s="23">
        <v>29.2</v>
      </c>
      <c r="V91" s="23">
        <v>37.59</v>
      </c>
      <c r="W91" s="23">
        <v>25.62</v>
      </c>
      <c r="X91" s="23">
        <v>25.14</v>
      </c>
      <c r="Y91" s="23">
        <v>27.01</v>
      </c>
      <c r="Z91" s="23">
        <v>26.06</v>
      </c>
      <c r="AA91" s="23">
        <v>29.08</v>
      </c>
      <c r="AB91" s="23">
        <v>28.16</v>
      </c>
      <c r="AC91" s="23">
        <v>40.0</v>
      </c>
      <c r="AD91" s="23">
        <v>26.45</v>
      </c>
      <c r="AE91" s="23">
        <v>26.14</v>
      </c>
      <c r="AF91" s="23">
        <v>25.49</v>
      </c>
      <c r="AG91" s="23">
        <v>27.9</v>
      </c>
      <c r="AH91" s="23">
        <v>27.95</v>
      </c>
      <c r="AI91" s="23">
        <v>29.3</v>
      </c>
      <c r="AJ91" s="23">
        <v>31.31</v>
      </c>
      <c r="AK91" s="23">
        <v>25.38</v>
      </c>
      <c r="AL91" s="23">
        <v>26.2</v>
      </c>
      <c r="AM91" s="23">
        <v>25.86</v>
      </c>
      <c r="AN91" s="23">
        <v>27.67</v>
      </c>
      <c r="AO91" s="23">
        <v>25.72</v>
      </c>
      <c r="AP91" s="23">
        <v>23.84</v>
      </c>
      <c r="AQ91" s="23">
        <v>26.05</v>
      </c>
      <c r="AR91" s="23">
        <v>24.9</v>
      </c>
      <c r="AS91" s="23">
        <v>27.61</v>
      </c>
      <c r="AT91" s="23">
        <v>27.71</v>
      </c>
      <c r="AU91" s="23">
        <v>27.69</v>
      </c>
      <c r="AV91" s="23">
        <v>25.44</v>
      </c>
      <c r="AW91" s="23">
        <v>22.9</v>
      </c>
      <c r="AX91" s="23">
        <v>25.11</v>
      </c>
      <c r="AY91" s="23">
        <v>27.5</v>
      </c>
      <c r="AZ91" s="23">
        <v>28.07</v>
      </c>
      <c r="BA91" s="23">
        <v>27.48</v>
      </c>
    </row>
    <row r="93">
      <c r="A93" s="23" t="s">
        <v>490</v>
      </c>
      <c r="B93" s="23" t="s">
        <v>644</v>
      </c>
      <c r="C93" s="23" t="s">
        <v>645</v>
      </c>
      <c r="D93" s="23" t="s">
        <v>646</v>
      </c>
      <c r="E93" s="23" t="s">
        <v>647</v>
      </c>
      <c r="F93" s="23" t="s">
        <v>648</v>
      </c>
      <c r="G93" s="23" t="s">
        <v>649</v>
      </c>
      <c r="H93" s="23" t="s">
        <v>650</v>
      </c>
      <c r="I93" s="23" t="s">
        <v>651</v>
      </c>
      <c r="J93" s="23" t="s">
        <v>652</v>
      </c>
      <c r="K93" s="23" t="s">
        <v>653</v>
      </c>
      <c r="L93" s="23" t="s">
        <v>654</v>
      </c>
      <c r="M93" s="23" t="s">
        <v>655</v>
      </c>
      <c r="N93" s="23" t="s">
        <v>656</v>
      </c>
      <c r="O93" s="23" t="s">
        <v>657</v>
      </c>
      <c r="P93" s="23" t="s">
        <v>658</v>
      </c>
      <c r="Q93" s="23" t="s">
        <v>659</v>
      </c>
      <c r="R93" s="23" t="s">
        <v>660</v>
      </c>
      <c r="S93" s="23" t="s">
        <v>661</v>
      </c>
      <c r="T93" s="23" t="s">
        <v>662</v>
      </c>
      <c r="U93" s="23" t="s">
        <v>663</v>
      </c>
      <c r="V93" s="23" t="s">
        <v>664</v>
      </c>
      <c r="W93" s="23" t="s">
        <v>665</v>
      </c>
      <c r="X93" s="23" t="s">
        <v>666</v>
      </c>
      <c r="Y93" s="23" t="s">
        <v>667</v>
      </c>
      <c r="Z93" s="23" t="s">
        <v>668</v>
      </c>
      <c r="AA93" s="23" t="s">
        <v>669</v>
      </c>
      <c r="AB93" s="23" t="s">
        <v>670</v>
      </c>
      <c r="AC93" s="23" t="s">
        <v>671</v>
      </c>
      <c r="AD93" s="23" t="s">
        <v>672</v>
      </c>
      <c r="AE93" s="23" t="s">
        <v>673</v>
      </c>
      <c r="AF93" s="23" t="s">
        <v>674</v>
      </c>
      <c r="AG93" s="23" t="s">
        <v>675</v>
      </c>
      <c r="AH93" s="23" t="s">
        <v>676</v>
      </c>
      <c r="AI93" s="23" t="s">
        <v>677</v>
      </c>
      <c r="AJ93" s="23" t="s">
        <v>678</v>
      </c>
      <c r="AK93" s="23" t="s">
        <v>679</v>
      </c>
      <c r="AL93" s="23" t="s">
        <v>680</v>
      </c>
      <c r="AM93" s="23" t="s">
        <v>681</v>
      </c>
      <c r="AN93" s="23" t="s">
        <v>682</v>
      </c>
      <c r="AO93" s="23" t="s">
        <v>683</v>
      </c>
      <c r="AP93" s="23" t="s">
        <v>684</v>
      </c>
      <c r="AQ93" s="23" t="s">
        <v>685</v>
      </c>
      <c r="AR93" s="23" t="s">
        <v>686</v>
      </c>
      <c r="AS93" s="23" t="s">
        <v>687</v>
      </c>
      <c r="AT93" s="23" t="s">
        <v>688</v>
      </c>
      <c r="AU93" s="23" t="s">
        <v>689</v>
      </c>
      <c r="AV93" s="23" t="s">
        <v>690</v>
      </c>
      <c r="AW93" s="23" t="s">
        <v>691</v>
      </c>
      <c r="AX93" s="23" t="s">
        <v>692</v>
      </c>
      <c r="AY93" s="23" t="s">
        <v>693</v>
      </c>
      <c r="AZ93" s="23" t="s">
        <v>694</v>
      </c>
      <c r="BA93" s="23" t="s">
        <v>695</v>
      </c>
    </row>
    <row r="94">
      <c r="A94" s="1" t="s">
        <v>643</v>
      </c>
      <c r="B94" t="str">
        <f t="shared" ref="B94:BA94" si="3">B88-B91</f>
        <v>0.22</v>
      </c>
      <c r="C94" t="str">
        <f t="shared" si="3"/>
        <v>0.45</v>
      </c>
      <c r="D94" t="str">
        <f t="shared" si="3"/>
        <v>-0.1</v>
      </c>
      <c r="E94" t="str">
        <f t="shared" si="3"/>
        <v>0.24</v>
      </c>
      <c r="F94" t="str">
        <f t="shared" si="3"/>
        <v>0.18</v>
      </c>
      <c r="G94" t="str">
        <f t="shared" si="3"/>
        <v>-0.55</v>
      </c>
      <c r="H94" t="str">
        <f t="shared" si="3"/>
        <v>2.81</v>
      </c>
      <c r="I94" t="str">
        <f t="shared" si="3"/>
        <v>-0.09</v>
      </c>
      <c r="J94" t="str">
        <f t="shared" si="3"/>
        <v>0.52</v>
      </c>
      <c r="K94" t="str">
        <f t="shared" si="3"/>
        <v>1.79</v>
      </c>
      <c r="L94" t="str">
        <f t="shared" si="3"/>
        <v>0.95</v>
      </c>
      <c r="M94" t="str">
        <f t="shared" si="3"/>
        <v>0.01</v>
      </c>
      <c r="N94" t="str">
        <f t="shared" si="3"/>
        <v>-0.36</v>
      </c>
      <c r="O94" t="str">
        <f t="shared" si="3"/>
        <v>-3.24</v>
      </c>
      <c r="P94" t="str">
        <f t="shared" si="3"/>
        <v>0.12</v>
      </c>
      <c r="Q94" t="str">
        <f t="shared" si="3"/>
        <v>0.07</v>
      </c>
      <c r="R94" t="str">
        <f t="shared" si="3"/>
        <v>0.66</v>
      </c>
      <c r="S94" t="str">
        <f t="shared" si="3"/>
        <v>-0.05</v>
      </c>
      <c r="T94" t="str">
        <f t="shared" si="3"/>
        <v>-0.05</v>
      </c>
      <c r="U94" t="str">
        <f t="shared" si="3"/>
        <v>-0.23</v>
      </c>
      <c r="V94" t="str">
        <f t="shared" si="3"/>
        <v>0.38</v>
      </c>
      <c r="W94" t="str">
        <f t="shared" si="3"/>
        <v>0.03</v>
      </c>
      <c r="X94" t="str">
        <f t="shared" si="3"/>
        <v>0.59</v>
      </c>
      <c r="Y94" t="str">
        <f t="shared" si="3"/>
        <v>-0.32</v>
      </c>
      <c r="Z94" t="str">
        <f t="shared" si="3"/>
        <v>0.9</v>
      </c>
      <c r="AA94" t="str">
        <f t="shared" si="3"/>
        <v>-0.33</v>
      </c>
      <c r="AB94" t="str">
        <f t="shared" si="3"/>
        <v>0.05</v>
      </c>
      <c r="AC94" t="str">
        <f t="shared" si="3"/>
        <v>-1.45</v>
      </c>
      <c r="AD94" t="str">
        <f t="shared" si="3"/>
        <v>-0.37</v>
      </c>
      <c r="AE94" t="str">
        <f t="shared" si="3"/>
        <v>-0.14</v>
      </c>
      <c r="AF94" t="str">
        <f t="shared" si="3"/>
        <v>0.93</v>
      </c>
      <c r="AG94" t="str">
        <f t="shared" si="3"/>
        <v>-0.17</v>
      </c>
      <c r="AH94" t="str">
        <f t="shared" si="3"/>
        <v>-0.08</v>
      </c>
      <c r="AI94" t="str">
        <f t="shared" si="3"/>
        <v>0.29</v>
      </c>
      <c r="AJ94" t="str">
        <f t="shared" si="3"/>
        <v>-0.13</v>
      </c>
      <c r="AK94" t="str">
        <f t="shared" si="3"/>
        <v>-0.1</v>
      </c>
      <c r="AL94" t="str">
        <f t="shared" si="3"/>
        <v>-0.26</v>
      </c>
      <c r="AM94" t="str">
        <f t="shared" si="3"/>
        <v>1.82</v>
      </c>
      <c r="AN94" t="str">
        <f t="shared" si="3"/>
        <v>0.16</v>
      </c>
      <c r="AO94" t="str">
        <f t="shared" si="3"/>
        <v>0.26</v>
      </c>
      <c r="AP94" t="str">
        <f t="shared" si="3"/>
        <v>1.36</v>
      </c>
      <c r="AQ94" t="str">
        <f t="shared" si="3"/>
        <v>1.39</v>
      </c>
      <c r="AR94" t="str">
        <f t="shared" si="3"/>
        <v>-0.73</v>
      </c>
      <c r="AS94" t="str">
        <f t="shared" si="3"/>
        <v>-1.35</v>
      </c>
      <c r="AT94" t="str">
        <f t="shared" si="3"/>
        <v>-1.63</v>
      </c>
      <c r="AU94" t="str">
        <f t="shared" si="3"/>
        <v>-0.11</v>
      </c>
      <c r="AV94" t="str">
        <f t="shared" si="3"/>
        <v>1.02</v>
      </c>
      <c r="AW94" t="str">
        <f t="shared" si="3"/>
        <v>1.21</v>
      </c>
      <c r="AX94" t="str">
        <f t="shared" si="3"/>
        <v>-0.33</v>
      </c>
      <c r="AY94" t="str">
        <f t="shared" si="3"/>
        <v>-0.14</v>
      </c>
      <c r="AZ94" t="str">
        <f t="shared" si="3"/>
        <v>-0.39</v>
      </c>
      <c r="BA94" t="str">
        <f t="shared" si="3"/>
        <v>0.09</v>
      </c>
    </row>
    <row r="132">
      <c r="A132" s="23" t="s">
        <v>490</v>
      </c>
      <c r="B132" s="23" t="s">
        <v>696</v>
      </c>
      <c r="C132" s="23" t="s">
        <v>697</v>
      </c>
      <c r="D132" s="23" t="s">
        <v>698</v>
      </c>
      <c r="E132" s="23" t="s">
        <v>699</v>
      </c>
      <c r="F132" s="23" t="s">
        <v>700</v>
      </c>
      <c r="G132" s="23" t="s">
        <v>701</v>
      </c>
      <c r="H132" s="23" t="s">
        <v>702</v>
      </c>
      <c r="I132" s="23" t="s">
        <v>703</v>
      </c>
      <c r="J132" s="23" t="s">
        <v>704</v>
      </c>
      <c r="K132" s="23" t="s">
        <v>705</v>
      </c>
      <c r="L132" s="23" t="s">
        <v>706</v>
      </c>
      <c r="M132" s="23" t="s">
        <v>707</v>
      </c>
      <c r="N132" s="23" t="s">
        <v>708</v>
      </c>
      <c r="O132" s="23" t="s">
        <v>709</v>
      </c>
      <c r="P132" s="23" t="s">
        <v>710</v>
      </c>
      <c r="Q132" s="23" t="s">
        <v>711</v>
      </c>
      <c r="R132" s="23" t="s">
        <v>712</v>
      </c>
      <c r="S132" s="23" t="s">
        <v>713</v>
      </c>
      <c r="T132" s="23" t="s">
        <v>714</v>
      </c>
      <c r="U132" s="23" t="s">
        <v>715</v>
      </c>
      <c r="V132" s="23" t="s">
        <v>716</v>
      </c>
      <c r="W132" s="23" t="s">
        <v>717</v>
      </c>
      <c r="X132" s="23" t="s">
        <v>718</v>
      </c>
      <c r="Y132" s="23" t="s">
        <v>719</v>
      </c>
      <c r="Z132" s="23" t="s">
        <v>720</v>
      </c>
      <c r="AA132" s="23" t="s">
        <v>721</v>
      </c>
      <c r="AB132" s="23" t="s">
        <v>722</v>
      </c>
      <c r="AC132" s="23" t="s">
        <v>723</v>
      </c>
      <c r="AD132" s="23" t="s">
        <v>724</v>
      </c>
      <c r="AE132" s="23" t="s">
        <v>725</v>
      </c>
      <c r="AF132" s="23" t="s">
        <v>726</v>
      </c>
      <c r="AG132" s="23" t="s">
        <v>727</v>
      </c>
      <c r="AH132" s="23" t="s">
        <v>728</v>
      </c>
      <c r="AI132" s="23" t="s">
        <v>729</v>
      </c>
      <c r="AJ132" s="23" t="s">
        <v>730</v>
      </c>
      <c r="AK132" s="23" t="s">
        <v>731</v>
      </c>
      <c r="AL132" s="23" t="s">
        <v>732</v>
      </c>
      <c r="AM132" s="23" t="s">
        <v>733</v>
      </c>
      <c r="AN132" s="23" t="s">
        <v>734</v>
      </c>
      <c r="AO132" s="23" t="s">
        <v>735</v>
      </c>
      <c r="AP132" s="23" t="s">
        <v>736</v>
      </c>
      <c r="AQ132" s="23" t="s">
        <v>737</v>
      </c>
      <c r="AR132" s="23" t="s">
        <v>738</v>
      </c>
      <c r="AS132" s="23" t="s">
        <v>739</v>
      </c>
      <c r="AT132" s="23" t="s">
        <v>740</v>
      </c>
      <c r="AU132" s="23" t="s">
        <v>741</v>
      </c>
      <c r="AV132" s="23" t="s">
        <v>742</v>
      </c>
      <c r="AW132" s="23" t="s">
        <v>743</v>
      </c>
      <c r="AX132" s="23" t="s">
        <v>744</v>
      </c>
      <c r="AY132" s="23" t="s">
        <v>745</v>
      </c>
      <c r="AZ132" s="23" t="s">
        <v>746</v>
      </c>
      <c r="BA132" s="23" t="s">
        <v>747</v>
      </c>
    </row>
    <row r="133">
      <c r="A133" s="23" t="s">
        <v>543</v>
      </c>
      <c r="B133" s="23">
        <v>40.0</v>
      </c>
      <c r="C133" s="23">
        <v>36.46</v>
      </c>
      <c r="D133" s="23">
        <v>35.56</v>
      </c>
      <c r="E133" s="23">
        <v>40.0</v>
      </c>
      <c r="F133" s="23">
        <v>36.89</v>
      </c>
      <c r="G133" s="23">
        <v>35.3</v>
      </c>
      <c r="H133" s="23">
        <v>40.0</v>
      </c>
      <c r="I133" s="23">
        <v>40.0</v>
      </c>
      <c r="J133" s="23">
        <v>35.31</v>
      </c>
      <c r="K133" s="23">
        <v>33.98</v>
      </c>
      <c r="L133" s="23">
        <v>40.0</v>
      </c>
      <c r="M133" s="23">
        <v>35.78</v>
      </c>
      <c r="N133" s="23">
        <v>35.25</v>
      </c>
      <c r="O133" s="23">
        <v>40.0</v>
      </c>
      <c r="P133" s="23">
        <v>1.0</v>
      </c>
      <c r="Q133" s="23">
        <v>36.78</v>
      </c>
      <c r="R133" s="23">
        <v>35.78</v>
      </c>
      <c r="S133" s="23">
        <v>36.91</v>
      </c>
      <c r="T133" s="23">
        <v>35.28</v>
      </c>
      <c r="U133" s="23">
        <v>38.72</v>
      </c>
      <c r="V133" s="23">
        <v>1.0</v>
      </c>
      <c r="W133" s="23">
        <v>34.69</v>
      </c>
      <c r="X133" s="23">
        <v>35.64</v>
      </c>
      <c r="Y133" s="23">
        <v>35.55</v>
      </c>
      <c r="Z133" s="23">
        <v>36.21</v>
      </c>
      <c r="AA133" s="23">
        <v>38.99</v>
      </c>
      <c r="AB133" s="23">
        <v>35.95</v>
      </c>
      <c r="AC133" s="23">
        <v>1.0</v>
      </c>
      <c r="AD133" s="23">
        <v>35.06</v>
      </c>
      <c r="AE133" s="23">
        <v>34.74</v>
      </c>
      <c r="AF133" s="23">
        <v>35.69</v>
      </c>
      <c r="AG133" s="23">
        <v>38.35</v>
      </c>
      <c r="AH133" s="23" t="s">
        <v>748</v>
      </c>
      <c r="AI133" s="23">
        <v>1.0</v>
      </c>
      <c r="AJ133" s="23">
        <v>40.0</v>
      </c>
      <c r="AK133" s="23">
        <v>35.91</v>
      </c>
      <c r="AL133" s="23">
        <v>34.72</v>
      </c>
      <c r="AM133" s="23">
        <v>1.0</v>
      </c>
      <c r="AN133" s="23">
        <v>36.46</v>
      </c>
      <c r="AO133" s="23">
        <v>37.46</v>
      </c>
      <c r="AP133" s="23">
        <v>40.0</v>
      </c>
      <c r="AQ133" s="23">
        <v>35.09</v>
      </c>
      <c r="AR133" s="23">
        <v>36.26</v>
      </c>
      <c r="AS133" s="23">
        <v>7.43</v>
      </c>
      <c r="AT133" s="23">
        <v>35.43</v>
      </c>
      <c r="AU133" s="23">
        <v>37.51</v>
      </c>
      <c r="AV133" s="23">
        <v>34.62</v>
      </c>
      <c r="AW133" s="23">
        <v>35.09</v>
      </c>
      <c r="AX133" s="23">
        <v>35.25</v>
      </c>
      <c r="AY133" s="23">
        <v>37.4</v>
      </c>
      <c r="AZ133" s="23">
        <v>37.11</v>
      </c>
      <c r="BA133" s="23">
        <v>37.89</v>
      </c>
    </row>
    <row r="135">
      <c r="A135" s="23" t="s">
        <v>490</v>
      </c>
      <c r="B135" s="23" t="s">
        <v>696</v>
      </c>
      <c r="C135" s="23" t="s">
        <v>697</v>
      </c>
      <c r="D135" s="23" t="s">
        <v>698</v>
      </c>
      <c r="E135" s="23" t="s">
        <v>699</v>
      </c>
      <c r="F135" s="23" t="s">
        <v>700</v>
      </c>
      <c r="G135" s="23" t="s">
        <v>701</v>
      </c>
      <c r="H135" s="23" t="s">
        <v>702</v>
      </c>
      <c r="I135" s="23" t="s">
        <v>703</v>
      </c>
      <c r="J135" s="23" t="s">
        <v>704</v>
      </c>
      <c r="K135" s="23" t="s">
        <v>705</v>
      </c>
      <c r="L135" s="23" t="s">
        <v>749</v>
      </c>
      <c r="M135" s="23" t="s">
        <v>707</v>
      </c>
      <c r="N135" s="23" t="s">
        <v>708</v>
      </c>
      <c r="O135" s="23" t="s">
        <v>709</v>
      </c>
      <c r="P135" s="23" t="s">
        <v>710</v>
      </c>
      <c r="Q135" s="23" t="s">
        <v>711</v>
      </c>
      <c r="R135" s="23" t="s">
        <v>712</v>
      </c>
      <c r="S135" s="23" t="s">
        <v>713</v>
      </c>
      <c r="T135" s="23" t="s">
        <v>714</v>
      </c>
      <c r="U135" s="23" t="s">
        <v>715</v>
      </c>
      <c r="V135" s="23" t="s">
        <v>750</v>
      </c>
      <c r="W135" s="23" t="s">
        <v>717</v>
      </c>
      <c r="X135" s="23" t="s">
        <v>718</v>
      </c>
      <c r="Y135" s="23" t="s">
        <v>719</v>
      </c>
      <c r="Z135" s="23" t="s">
        <v>720</v>
      </c>
      <c r="AA135" s="23" t="s">
        <v>721</v>
      </c>
      <c r="AB135" s="23" t="s">
        <v>722</v>
      </c>
      <c r="AC135" s="23" t="s">
        <v>751</v>
      </c>
      <c r="AD135" s="23" t="s">
        <v>724</v>
      </c>
      <c r="AE135" s="23" t="s">
        <v>725</v>
      </c>
      <c r="AF135" s="23" t="s">
        <v>726</v>
      </c>
      <c r="AG135" s="23" t="s">
        <v>727</v>
      </c>
      <c r="AH135" s="23" t="s">
        <v>752</v>
      </c>
      <c r="AI135" s="23" t="s">
        <v>753</v>
      </c>
      <c r="AJ135" s="23" t="s">
        <v>730</v>
      </c>
      <c r="AK135" s="23" t="s">
        <v>731</v>
      </c>
      <c r="AL135" s="23" t="s">
        <v>732</v>
      </c>
      <c r="AM135" s="23" t="s">
        <v>754</v>
      </c>
      <c r="AN135" s="23" t="s">
        <v>734</v>
      </c>
      <c r="AO135" s="23" t="s">
        <v>735</v>
      </c>
      <c r="AP135" s="23" t="s">
        <v>736</v>
      </c>
      <c r="AQ135" s="23" t="s">
        <v>737</v>
      </c>
      <c r="AR135" s="23" t="s">
        <v>738</v>
      </c>
      <c r="AS135" s="23" t="s">
        <v>755</v>
      </c>
      <c r="AT135" s="23" t="s">
        <v>740</v>
      </c>
      <c r="AU135" s="23" t="s">
        <v>741</v>
      </c>
      <c r="AV135" s="23" t="s">
        <v>742</v>
      </c>
      <c r="AW135" s="23" t="s">
        <v>743</v>
      </c>
      <c r="AX135" s="23" t="s">
        <v>744</v>
      </c>
      <c r="AY135" s="23" t="s">
        <v>745</v>
      </c>
      <c r="AZ135" s="23" t="s">
        <v>746</v>
      </c>
      <c r="BA135" s="23" t="s">
        <v>747</v>
      </c>
    </row>
    <row r="136">
      <c r="A136" s="23" t="s">
        <v>543</v>
      </c>
      <c r="B136" s="23">
        <v>40.0</v>
      </c>
      <c r="C136" s="23">
        <v>36.59</v>
      </c>
      <c r="D136" s="23">
        <v>36.01</v>
      </c>
      <c r="E136" s="23">
        <v>40.0</v>
      </c>
      <c r="F136" s="23">
        <v>37.06</v>
      </c>
      <c r="G136" s="23">
        <v>35.71</v>
      </c>
      <c r="H136" s="23">
        <v>40.0</v>
      </c>
      <c r="I136" s="23">
        <v>40.0</v>
      </c>
      <c r="J136" s="23">
        <v>34.86</v>
      </c>
      <c r="K136" s="23">
        <v>34.89</v>
      </c>
      <c r="L136" s="23">
        <v>1.0</v>
      </c>
      <c r="M136" s="23">
        <v>36.54</v>
      </c>
      <c r="N136" s="23">
        <v>34.65</v>
      </c>
      <c r="O136" s="23">
        <v>37.63</v>
      </c>
      <c r="P136" s="23">
        <v>40.0</v>
      </c>
      <c r="Q136" s="23">
        <v>36.97</v>
      </c>
      <c r="R136" s="23">
        <v>35.43</v>
      </c>
      <c r="S136" s="23">
        <v>40.0</v>
      </c>
      <c r="T136" s="23">
        <v>35.76</v>
      </c>
      <c r="U136" s="23">
        <v>38.96</v>
      </c>
      <c r="V136" s="23">
        <v>40.0</v>
      </c>
      <c r="W136" s="23">
        <v>35.98</v>
      </c>
      <c r="X136" s="23">
        <v>34.82</v>
      </c>
      <c r="Y136" s="23">
        <v>34.87</v>
      </c>
      <c r="Z136" s="23">
        <v>37.57</v>
      </c>
      <c r="AA136" s="23">
        <v>38.35</v>
      </c>
      <c r="AB136" s="23">
        <v>36.46</v>
      </c>
      <c r="AC136" s="23">
        <v>38.59</v>
      </c>
      <c r="AD136" s="23">
        <v>36.25</v>
      </c>
      <c r="AE136" s="23">
        <v>34.41</v>
      </c>
      <c r="AF136" s="23">
        <v>36.92</v>
      </c>
      <c r="AG136" s="23">
        <v>36.66</v>
      </c>
      <c r="AH136" s="23">
        <v>37.05</v>
      </c>
      <c r="AI136" s="23">
        <v>38.81</v>
      </c>
      <c r="AJ136" s="23">
        <v>40.0</v>
      </c>
      <c r="AK136" s="23">
        <v>36.91</v>
      </c>
      <c r="AL136" s="23">
        <v>34.51</v>
      </c>
      <c r="AM136" s="23">
        <v>40.0</v>
      </c>
      <c r="AN136" s="23">
        <v>38.44</v>
      </c>
      <c r="AO136" s="23">
        <v>38.88</v>
      </c>
      <c r="AP136" s="23">
        <v>40.0</v>
      </c>
      <c r="AQ136" s="23">
        <v>34.83</v>
      </c>
      <c r="AR136" s="23">
        <v>34.94</v>
      </c>
      <c r="AS136" s="23">
        <v>40.0</v>
      </c>
      <c r="AT136" s="23">
        <v>35.64</v>
      </c>
      <c r="AU136" s="23">
        <v>37.14</v>
      </c>
      <c r="AV136" s="23">
        <v>35.82</v>
      </c>
      <c r="AW136" s="23">
        <v>35.71</v>
      </c>
      <c r="AX136" s="23">
        <v>35.21</v>
      </c>
      <c r="AY136" s="23">
        <v>40.0</v>
      </c>
      <c r="AZ136" s="23">
        <v>40.0</v>
      </c>
      <c r="BA136" s="23">
        <v>38.85</v>
      </c>
    </row>
    <row r="138">
      <c r="A138" s="23" t="s">
        <v>490</v>
      </c>
      <c r="B138" s="23" t="s">
        <v>696</v>
      </c>
      <c r="C138" s="23" t="s">
        <v>697</v>
      </c>
      <c r="D138" s="23" t="s">
        <v>698</v>
      </c>
      <c r="E138" s="23" t="s">
        <v>699</v>
      </c>
      <c r="F138" s="23" t="s">
        <v>700</v>
      </c>
      <c r="G138" s="23" t="s">
        <v>701</v>
      </c>
      <c r="H138" s="23" t="s">
        <v>702</v>
      </c>
      <c r="I138" s="23" t="s">
        <v>703</v>
      </c>
      <c r="J138" s="23" t="s">
        <v>704</v>
      </c>
      <c r="K138" s="23" t="s">
        <v>705</v>
      </c>
      <c r="L138" s="23" t="s">
        <v>749</v>
      </c>
      <c r="M138" s="23" t="s">
        <v>707</v>
      </c>
      <c r="N138" s="23" t="s">
        <v>708</v>
      </c>
      <c r="O138" s="23" t="s">
        <v>709</v>
      </c>
      <c r="P138" s="23" t="s">
        <v>710</v>
      </c>
      <c r="Q138" s="23" t="s">
        <v>711</v>
      </c>
      <c r="R138" s="23" t="s">
        <v>712</v>
      </c>
      <c r="S138" s="23" t="s">
        <v>713</v>
      </c>
      <c r="T138" s="23" t="s">
        <v>714</v>
      </c>
      <c r="U138" s="23" t="s">
        <v>715</v>
      </c>
      <c r="V138" s="23" t="s">
        <v>750</v>
      </c>
      <c r="W138" s="23" t="s">
        <v>717</v>
      </c>
      <c r="X138" s="23" t="s">
        <v>718</v>
      </c>
      <c r="Y138" s="23" t="s">
        <v>719</v>
      </c>
      <c r="Z138" s="23" t="s">
        <v>720</v>
      </c>
      <c r="AA138" s="23" t="s">
        <v>721</v>
      </c>
      <c r="AB138" s="23" t="s">
        <v>722</v>
      </c>
      <c r="AC138" s="23" t="s">
        <v>751</v>
      </c>
      <c r="AD138" s="23" t="s">
        <v>724</v>
      </c>
      <c r="AE138" s="23" t="s">
        <v>725</v>
      </c>
      <c r="AF138" s="23" t="s">
        <v>726</v>
      </c>
      <c r="AG138" s="23" t="s">
        <v>727</v>
      </c>
      <c r="AH138" s="23" t="s">
        <v>752</v>
      </c>
      <c r="AI138" s="23" t="s">
        <v>753</v>
      </c>
      <c r="AJ138" s="23" t="s">
        <v>730</v>
      </c>
      <c r="AK138" s="23" t="s">
        <v>731</v>
      </c>
      <c r="AL138" s="23" t="s">
        <v>732</v>
      </c>
      <c r="AM138" s="23" t="s">
        <v>754</v>
      </c>
      <c r="AN138" s="23" t="s">
        <v>734</v>
      </c>
      <c r="AO138" s="23" t="s">
        <v>735</v>
      </c>
      <c r="AP138" s="23" t="s">
        <v>736</v>
      </c>
      <c r="AQ138" s="23" t="s">
        <v>737</v>
      </c>
      <c r="AR138" s="23" t="s">
        <v>738</v>
      </c>
      <c r="AS138" s="23" t="s">
        <v>755</v>
      </c>
      <c r="AT138" s="23" t="s">
        <v>740</v>
      </c>
      <c r="AU138" s="23" t="s">
        <v>741</v>
      </c>
      <c r="AV138" s="23" t="s">
        <v>742</v>
      </c>
      <c r="AW138" s="23" t="s">
        <v>743</v>
      </c>
      <c r="AX138" s="23" t="s">
        <v>744</v>
      </c>
      <c r="AY138" s="23" t="s">
        <v>745</v>
      </c>
      <c r="AZ138" s="23" t="s">
        <v>746</v>
      </c>
      <c r="BA138" s="23" t="s">
        <v>747</v>
      </c>
    </row>
    <row r="139">
      <c r="A139" s="1" t="s">
        <v>643</v>
      </c>
      <c r="B139" t="str">
        <f t="shared" ref="B139:BA139" si="4">B133-B136</f>
        <v>0</v>
      </c>
      <c r="C139" t="str">
        <f t="shared" si="4"/>
        <v>-0.13</v>
      </c>
      <c r="D139" t="str">
        <f t="shared" si="4"/>
        <v>-0.45</v>
      </c>
      <c r="E139" t="str">
        <f t="shared" si="4"/>
        <v>0</v>
      </c>
      <c r="F139" t="str">
        <f t="shared" si="4"/>
        <v>-0.17</v>
      </c>
      <c r="G139" t="str">
        <f t="shared" si="4"/>
        <v>-0.41</v>
      </c>
      <c r="H139" t="str">
        <f t="shared" si="4"/>
        <v>0</v>
      </c>
      <c r="I139" t="str">
        <f t="shared" si="4"/>
        <v>0</v>
      </c>
      <c r="J139" t="str">
        <f t="shared" si="4"/>
        <v>0.45</v>
      </c>
      <c r="K139" t="str">
        <f t="shared" si="4"/>
        <v>-0.91</v>
      </c>
      <c r="L139" t="str">
        <f t="shared" si="4"/>
        <v>39</v>
      </c>
      <c r="M139" t="str">
        <f t="shared" si="4"/>
        <v>-0.76</v>
      </c>
      <c r="N139" t="str">
        <f t="shared" si="4"/>
        <v>0.6</v>
      </c>
      <c r="O139" t="str">
        <f t="shared" si="4"/>
        <v>2.37</v>
      </c>
      <c r="P139" t="str">
        <f t="shared" si="4"/>
        <v>-39</v>
      </c>
      <c r="Q139" t="str">
        <f t="shared" si="4"/>
        <v>-0.19</v>
      </c>
      <c r="R139" t="str">
        <f t="shared" si="4"/>
        <v>0.35</v>
      </c>
      <c r="S139" t="str">
        <f t="shared" si="4"/>
        <v>-3.09</v>
      </c>
      <c r="T139" t="str">
        <f t="shared" si="4"/>
        <v>-0.48</v>
      </c>
      <c r="U139" t="str">
        <f t="shared" si="4"/>
        <v>-0.24</v>
      </c>
      <c r="V139" t="str">
        <f t="shared" si="4"/>
        <v>-39</v>
      </c>
      <c r="W139" t="str">
        <f t="shared" si="4"/>
        <v>-1.29</v>
      </c>
      <c r="X139" t="str">
        <f t="shared" si="4"/>
        <v>0.82</v>
      </c>
      <c r="Y139" t="str">
        <f t="shared" si="4"/>
        <v>0.68</v>
      </c>
      <c r="Z139" t="str">
        <f t="shared" si="4"/>
        <v>-1.36</v>
      </c>
      <c r="AA139" t="str">
        <f t="shared" si="4"/>
        <v>0.64</v>
      </c>
      <c r="AB139" t="str">
        <f t="shared" si="4"/>
        <v>-0.51</v>
      </c>
      <c r="AC139" t="str">
        <f t="shared" si="4"/>
        <v>-37.59</v>
      </c>
      <c r="AD139" t="str">
        <f t="shared" si="4"/>
        <v>-1.19</v>
      </c>
      <c r="AE139" t="str">
        <f t="shared" si="4"/>
        <v>0.33</v>
      </c>
      <c r="AF139" t="str">
        <f t="shared" si="4"/>
        <v>-1.23</v>
      </c>
      <c r="AG139" t="str">
        <f t="shared" si="4"/>
        <v>1.69</v>
      </c>
      <c r="AH139" t="str">
        <f t="shared" si="4"/>
        <v>#VALUE!</v>
      </c>
      <c r="AI139" t="str">
        <f t="shared" si="4"/>
        <v>-37.81</v>
      </c>
      <c r="AJ139" t="str">
        <f t="shared" si="4"/>
        <v>0</v>
      </c>
      <c r="AK139" t="str">
        <f t="shared" si="4"/>
        <v>-1</v>
      </c>
      <c r="AL139" t="str">
        <f t="shared" si="4"/>
        <v>0.21</v>
      </c>
      <c r="AM139" t="str">
        <f t="shared" si="4"/>
        <v>-39</v>
      </c>
      <c r="AN139" t="str">
        <f t="shared" si="4"/>
        <v>-1.98</v>
      </c>
      <c r="AO139" t="str">
        <f t="shared" si="4"/>
        <v>-1.42</v>
      </c>
      <c r="AP139" t="str">
        <f t="shared" si="4"/>
        <v>0</v>
      </c>
      <c r="AQ139" t="str">
        <f t="shared" si="4"/>
        <v>0.26</v>
      </c>
      <c r="AR139" t="str">
        <f t="shared" si="4"/>
        <v>1.32</v>
      </c>
      <c r="AS139" t="str">
        <f t="shared" si="4"/>
        <v>-32.57</v>
      </c>
      <c r="AT139" t="str">
        <f t="shared" si="4"/>
        <v>-0.21</v>
      </c>
      <c r="AU139" t="str">
        <f t="shared" si="4"/>
        <v>0.37</v>
      </c>
      <c r="AV139" t="str">
        <f t="shared" si="4"/>
        <v>-1.2</v>
      </c>
      <c r="AW139" t="str">
        <f t="shared" si="4"/>
        <v>-0.62</v>
      </c>
      <c r="AX139" t="str">
        <f t="shared" si="4"/>
        <v>0.04</v>
      </c>
      <c r="AY139" t="str">
        <f t="shared" si="4"/>
        <v>-2.6</v>
      </c>
      <c r="AZ139" t="str">
        <f t="shared" si="4"/>
        <v>-2.89</v>
      </c>
      <c r="BA139" t="str">
        <f t="shared" si="4"/>
        <v>-0.96</v>
      </c>
    </row>
  </sheetData>
  <drawing r:id="rId1"/>
</worksheet>
</file>